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anschelling/Desktop/"/>
    </mc:Choice>
  </mc:AlternateContent>
  <xr:revisionPtr revIDLastSave="0" documentId="8_{3F51B44B-266A-2645-B005-00A17FF60C8D}" xr6:coauthVersionLast="45" xr6:coauthVersionMax="45" xr10:uidLastSave="{00000000-0000-0000-0000-000000000000}"/>
  <bookViews>
    <workbookView xWindow="1160" yWindow="960" windowWidth="27260" windowHeight="16540" xr2:uid="{C0F92CAC-3848-7A44-B0DF-2728300206D0}"/>
  </bookViews>
  <sheets>
    <sheet name="Breakdown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C14" i="1" s="1"/>
  <c r="B13" i="1"/>
  <c r="B12" i="1" s="1"/>
  <c r="B10" i="1"/>
  <c r="C9" i="1"/>
  <c r="B9" i="1"/>
  <c r="B8" i="1"/>
  <c r="C10" i="1" s="1"/>
  <c r="F5" i="1"/>
  <c r="F4" i="1"/>
  <c r="B4" i="1"/>
  <c r="C4" i="1" s="1"/>
  <c r="B3" i="1"/>
  <c r="C3" i="1" s="1"/>
  <c r="M1" i="1"/>
  <c r="M5" i="1" s="1"/>
  <c r="L1" i="1"/>
  <c r="L5" i="1" s="1"/>
  <c r="K1" i="1"/>
  <c r="K5" i="1" s="1"/>
  <c r="J1" i="1"/>
  <c r="J5" i="1" s="1"/>
  <c r="I1" i="1"/>
  <c r="I5" i="1" s="1"/>
  <c r="H1" i="1"/>
  <c r="H5" i="1" s="1"/>
  <c r="G1" i="1"/>
  <c r="G5" i="1" s="1"/>
  <c r="B1" i="1"/>
  <c r="H4" i="1" l="1"/>
  <c r="L4" i="1"/>
  <c r="I4" i="1"/>
  <c r="M4" i="1"/>
  <c r="C13" i="1"/>
  <c r="J4" i="1"/>
  <c r="G4" i="1"/>
  <c r="K4" i="1"/>
</calcChain>
</file>

<file path=xl/sharedStrings.xml><?xml version="1.0" encoding="utf-8"?>
<sst xmlns="http://schemas.openxmlformats.org/spreadsheetml/2006/main" count="22" uniqueCount="18">
  <si>
    <t>OF:</t>
  </si>
  <si>
    <t>Overall</t>
  </si>
  <si>
    <t>Yes</t>
  </si>
  <si>
    <t>Age</t>
  </si>
  <si>
    <t>18-29</t>
  </si>
  <si>
    <t>30-39</t>
  </si>
  <si>
    <t>40-49</t>
  </si>
  <si>
    <t>50-59</t>
  </si>
  <si>
    <t>60-69</t>
  </si>
  <si>
    <t>70-79</t>
  </si>
  <si>
    <t>80-89</t>
  </si>
  <si>
    <t>unknown</t>
  </si>
  <si>
    <t>No</t>
  </si>
  <si>
    <t>Aye</t>
  </si>
  <si>
    <t>Nay</t>
  </si>
  <si>
    <t>Gender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</si>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</sst>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0"/>
      <name val="Arial"/>
    </font>
    <font>
      <sz val="11"/>
      <color rgb="FF008000"/>
      <name val="Inconsolata"/>
    </font>
    <font>
      <i/>
      <u/>
      <sz val="10"/>
      <name val="Arial"/>
    </font>
    <font>
      <b/>
      <u/>
      <sz val="10"/>
      <name val="Arial"/>
    </font>
    <font>
      <i/>
      <sz val="10"/>
      <name val="Arial"/>
    </font>
    <font>
      <b/>
      <sz val="1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 applyAlignment="1">
      <alignment horizontal="center"/>
    </xf>
    <xf numFmtId="10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c2/m9tjj2251bd86c031d31prlr0000gn/T/com.microsoft.Outlook/Outlook%20Temp/WNA%20TOTAL%20Coronavirus%20Quest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Aye"/>
      <sheetName val="Nay"/>
      <sheetName val="Cross Tabs"/>
    </sheetNames>
    <sheetDataSet>
      <sheetData sheetId="0"/>
      <sheetData sheetId="1">
        <row r="2">
          <cell r="K2" t="str">
            <v>M</v>
          </cell>
          <cell r="M2" t="str">
            <v>unknown</v>
          </cell>
        </row>
        <row r="3">
          <cell r="M3" t="str">
            <v>unknown</v>
          </cell>
        </row>
        <row r="4">
          <cell r="K4" t="str">
            <v>F</v>
          </cell>
          <cell r="M4" t="str">
            <v>60-69</v>
          </cell>
        </row>
        <row r="5">
          <cell r="M5" t="str">
            <v>unknown</v>
          </cell>
        </row>
        <row r="6">
          <cell r="K6" t="str">
            <v>F</v>
          </cell>
          <cell r="M6" t="str">
            <v>40-49</v>
          </cell>
        </row>
        <row r="7">
          <cell r="K7" t="str">
            <v>F</v>
          </cell>
          <cell r="M7" t="str">
            <v>30-39</v>
          </cell>
        </row>
        <row r="8">
          <cell r="K8" t="str">
            <v>F</v>
          </cell>
          <cell r="M8" t="str">
            <v>unknown</v>
          </cell>
        </row>
        <row r="9">
          <cell r="M9" t="str">
            <v>unknown</v>
          </cell>
        </row>
        <row r="10">
          <cell r="M10" t="str">
            <v>unknown</v>
          </cell>
        </row>
        <row r="11">
          <cell r="K11" t="str">
            <v>F</v>
          </cell>
          <cell r="M11" t="str">
            <v>unknown</v>
          </cell>
        </row>
        <row r="12">
          <cell r="M12" t="str">
            <v>unknown</v>
          </cell>
        </row>
        <row r="13">
          <cell r="M13" t="str">
            <v>unknown</v>
          </cell>
        </row>
        <row r="14">
          <cell r="K14" t="str">
            <v>M</v>
          </cell>
          <cell r="M14" t="str">
            <v>60-69</v>
          </cell>
        </row>
        <row r="15">
          <cell r="K15" t="str">
            <v>F</v>
          </cell>
          <cell r="M15" t="str">
            <v>60-69</v>
          </cell>
        </row>
        <row r="16">
          <cell r="K16" t="str">
            <v>F</v>
          </cell>
          <cell r="M16" t="str">
            <v>unknown</v>
          </cell>
        </row>
        <row r="17">
          <cell r="K17" t="str">
            <v>F</v>
          </cell>
          <cell r="M17" t="str">
            <v>60-69</v>
          </cell>
        </row>
        <row r="18">
          <cell r="K18" t="str">
            <v>M</v>
          </cell>
          <cell r="M18" t="str">
            <v>unknown</v>
          </cell>
        </row>
        <row r="19">
          <cell r="K19" t="str">
            <v>M</v>
          </cell>
          <cell r="M19" t="str">
            <v>50-59</v>
          </cell>
        </row>
        <row r="20">
          <cell r="K20" t="str">
            <v>F</v>
          </cell>
          <cell r="M20" t="str">
            <v>40-49</v>
          </cell>
        </row>
        <row r="21">
          <cell r="K21" t="str">
            <v>F</v>
          </cell>
          <cell r="M21" t="str">
            <v>40-49</v>
          </cell>
        </row>
        <row r="22">
          <cell r="K22" t="str">
            <v>F</v>
          </cell>
          <cell r="M22" t="str">
            <v>50-59</v>
          </cell>
        </row>
        <row r="23">
          <cell r="K23" t="str">
            <v>F</v>
          </cell>
          <cell r="M23" t="str">
            <v>60-69</v>
          </cell>
        </row>
        <row r="24">
          <cell r="M24" t="str">
            <v>unknown</v>
          </cell>
        </row>
        <row r="25">
          <cell r="K25" t="str">
            <v>F</v>
          </cell>
          <cell r="M25" t="str">
            <v>40-49</v>
          </cell>
        </row>
        <row r="26">
          <cell r="K26" t="str">
            <v>F</v>
          </cell>
          <cell r="M26" t="str">
            <v>40-49</v>
          </cell>
        </row>
        <row r="27">
          <cell r="K27" t="str">
            <v>M</v>
          </cell>
          <cell r="M27" t="str">
            <v>unknown</v>
          </cell>
        </row>
        <row r="28">
          <cell r="K28" t="str">
            <v>F</v>
          </cell>
          <cell r="M28" t="str">
            <v>50-59</v>
          </cell>
        </row>
        <row r="29">
          <cell r="K29" t="str">
            <v>F</v>
          </cell>
          <cell r="M29" t="str">
            <v>unknown</v>
          </cell>
        </row>
        <row r="30">
          <cell r="K30" t="str">
            <v>M</v>
          </cell>
          <cell r="M30" t="str">
            <v>70-79</v>
          </cell>
        </row>
        <row r="31">
          <cell r="K31" t="str">
            <v>F</v>
          </cell>
          <cell r="M31" t="str">
            <v>50-59</v>
          </cell>
        </row>
        <row r="32">
          <cell r="K32" t="str">
            <v>F</v>
          </cell>
          <cell r="M32" t="str">
            <v>50-59</v>
          </cell>
        </row>
        <row r="33">
          <cell r="K33" t="str">
            <v>M</v>
          </cell>
          <cell r="M33" t="str">
            <v>50-59</v>
          </cell>
        </row>
        <row r="34">
          <cell r="K34" t="str">
            <v>F</v>
          </cell>
          <cell r="M34" t="str">
            <v>50-59</v>
          </cell>
        </row>
        <row r="35">
          <cell r="K35" t="str">
            <v>F</v>
          </cell>
          <cell r="M35" t="str">
            <v>50-59</v>
          </cell>
        </row>
        <row r="36">
          <cell r="K36" t="str">
            <v>M</v>
          </cell>
          <cell r="M36" t="str">
            <v>40-49</v>
          </cell>
        </row>
        <row r="37">
          <cell r="K37" t="str">
            <v>M</v>
          </cell>
          <cell r="M37" t="str">
            <v>40-49</v>
          </cell>
        </row>
        <row r="38">
          <cell r="K38" t="str">
            <v>M</v>
          </cell>
          <cell r="M38" t="str">
            <v>30-39</v>
          </cell>
        </row>
        <row r="39">
          <cell r="K39" t="str">
            <v>M</v>
          </cell>
          <cell r="M39" t="str">
            <v>unknown</v>
          </cell>
        </row>
        <row r="40">
          <cell r="K40" t="str">
            <v>F</v>
          </cell>
          <cell r="M40" t="str">
            <v>60-69</v>
          </cell>
        </row>
        <row r="41">
          <cell r="K41" t="str">
            <v>M</v>
          </cell>
          <cell r="M41" t="str">
            <v>40-49</v>
          </cell>
        </row>
        <row r="42">
          <cell r="K42" t="str">
            <v>M</v>
          </cell>
          <cell r="M42" t="str">
            <v>60-69</v>
          </cell>
        </row>
        <row r="43">
          <cell r="M43" t="str">
            <v>unknown</v>
          </cell>
        </row>
        <row r="44">
          <cell r="K44" t="str">
            <v>M</v>
          </cell>
          <cell r="M44" t="str">
            <v>60-69</v>
          </cell>
        </row>
        <row r="45">
          <cell r="K45" t="str">
            <v>F</v>
          </cell>
          <cell r="M45" t="str">
            <v>60-69</v>
          </cell>
        </row>
        <row r="46">
          <cell r="M46" t="str">
            <v>unknown</v>
          </cell>
        </row>
        <row r="47">
          <cell r="K47" t="str">
            <v>F</v>
          </cell>
          <cell r="M47" t="str">
            <v>30-39</v>
          </cell>
        </row>
        <row r="48">
          <cell r="M48" t="str">
            <v>unknown</v>
          </cell>
        </row>
        <row r="49">
          <cell r="M49" t="str">
            <v>unknown</v>
          </cell>
        </row>
        <row r="50">
          <cell r="M50" t="str">
            <v>unknown</v>
          </cell>
        </row>
        <row r="51">
          <cell r="K51" t="str">
            <v>M</v>
          </cell>
          <cell r="M51" t="str">
            <v>60-69</v>
          </cell>
        </row>
        <row r="52">
          <cell r="K52" t="str">
            <v>F</v>
          </cell>
          <cell r="M52" t="str">
            <v>50-59</v>
          </cell>
        </row>
        <row r="53">
          <cell r="K53" t="str">
            <v>F</v>
          </cell>
          <cell r="M53" t="str">
            <v>50-59</v>
          </cell>
        </row>
        <row r="54">
          <cell r="K54" t="str">
            <v>M</v>
          </cell>
          <cell r="M54" t="str">
            <v>70-79</v>
          </cell>
        </row>
        <row r="55">
          <cell r="K55" t="str">
            <v>F</v>
          </cell>
          <cell r="M55" t="str">
            <v>40-49</v>
          </cell>
        </row>
        <row r="56">
          <cell r="K56" t="str">
            <v>M</v>
          </cell>
          <cell r="M56" t="str">
            <v>unknown</v>
          </cell>
        </row>
        <row r="57">
          <cell r="K57" t="str">
            <v>M</v>
          </cell>
          <cell r="M57" t="str">
            <v>70-79</v>
          </cell>
        </row>
        <row r="58">
          <cell r="K58" t="str">
            <v>M</v>
          </cell>
          <cell r="M58" t="str">
            <v>60-69</v>
          </cell>
        </row>
        <row r="59">
          <cell r="K59" t="str">
            <v>M</v>
          </cell>
          <cell r="M59" t="str">
            <v>30-39</v>
          </cell>
        </row>
        <row r="60">
          <cell r="K60" t="str">
            <v>F</v>
          </cell>
          <cell r="M60" t="str">
            <v>30-39</v>
          </cell>
        </row>
        <row r="61">
          <cell r="K61" t="str">
            <v>M</v>
          </cell>
          <cell r="M61" t="str">
            <v>60-69</v>
          </cell>
        </row>
        <row r="62">
          <cell r="M62" t="str">
            <v>unknown</v>
          </cell>
        </row>
        <row r="63">
          <cell r="K63" t="str">
            <v>F</v>
          </cell>
          <cell r="M63" t="str">
            <v>40-49</v>
          </cell>
        </row>
        <row r="64">
          <cell r="M64" t="str">
            <v>unknown</v>
          </cell>
        </row>
        <row r="65">
          <cell r="K65" t="str">
            <v>F</v>
          </cell>
          <cell r="M65" t="str">
            <v>60-69</v>
          </cell>
        </row>
        <row r="66">
          <cell r="M66" t="str">
            <v>unknown</v>
          </cell>
        </row>
        <row r="67">
          <cell r="K67" t="str">
            <v>M</v>
          </cell>
          <cell r="M67" t="str">
            <v>60-69</v>
          </cell>
        </row>
        <row r="68">
          <cell r="K68" t="str">
            <v>M</v>
          </cell>
          <cell r="M68" t="str">
            <v>70-79</v>
          </cell>
        </row>
        <row r="69">
          <cell r="K69" t="str">
            <v>M</v>
          </cell>
          <cell r="M69" t="str">
            <v>60-69</v>
          </cell>
        </row>
        <row r="70">
          <cell r="K70" t="str">
            <v>M</v>
          </cell>
          <cell r="M70" t="str">
            <v>30-39</v>
          </cell>
        </row>
        <row r="71">
          <cell r="K71" t="str">
            <v>M</v>
          </cell>
          <cell r="M71" t="str">
            <v>50-59</v>
          </cell>
        </row>
        <row r="72">
          <cell r="K72" t="str">
            <v>F</v>
          </cell>
          <cell r="M72" t="str">
            <v>60-69</v>
          </cell>
        </row>
        <row r="73">
          <cell r="M73" t="str">
            <v>unknown</v>
          </cell>
        </row>
        <row r="74">
          <cell r="K74" t="str">
            <v>F</v>
          </cell>
          <cell r="M74" t="str">
            <v>60-69</v>
          </cell>
        </row>
        <row r="75">
          <cell r="K75" t="str">
            <v>F</v>
          </cell>
          <cell r="M75" t="str">
            <v>60-69</v>
          </cell>
        </row>
        <row r="76">
          <cell r="K76" t="str">
            <v>M</v>
          </cell>
          <cell r="M76" t="str">
            <v>50-59</v>
          </cell>
        </row>
        <row r="77">
          <cell r="M77" t="str">
            <v>unknown</v>
          </cell>
        </row>
        <row r="78">
          <cell r="M78" t="str">
            <v>unknown</v>
          </cell>
        </row>
        <row r="79">
          <cell r="K79" t="str">
            <v>M</v>
          </cell>
          <cell r="M79" t="str">
            <v>40-49</v>
          </cell>
        </row>
        <row r="80">
          <cell r="M80" t="str">
            <v>unknown</v>
          </cell>
        </row>
        <row r="81">
          <cell r="K81" t="str">
            <v>F</v>
          </cell>
          <cell r="M81" t="str">
            <v>70-79</v>
          </cell>
        </row>
        <row r="82">
          <cell r="K82" t="str">
            <v>F</v>
          </cell>
          <cell r="M82" t="str">
            <v>60-69</v>
          </cell>
        </row>
        <row r="83">
          <cell r="K83" t="str">
            <v>F</v>
          </cell>
          <cell r="M83" t="str">
            <v>70-79</v>
          </cell>
        </row>
        <row r="84">
          <cell r="K84" t="str">
            <v>M</v>
          </cell>
          <cell r="M84" t="str">
            <v>60-69</v>
          </cell>
        </row>
        <row r="85">
          <cell r="K85" t="str">
            <v>M</v>
          </cell>
          <cell r="M85" t="str">
            <v>60-69</v>
          </cell>
        </row>
        <row r="86">
          <cell r="K86" t="str">
            <v>M</v>
          </cell>
          <cell r="M86" t="str">
            <v>60-69</v>
          </cell>
        </row>
        <row r="87">
          <cell r="K87" t="str">
            <v>M</v>
          </cell>
          <cell r="M87" t="str">
            <v>70-79</v>
          </cell>
        </row>
        <row r="88">
          <cell r="K88" t="str">
            <v>F</v>
          </cell>
          <cell r="M88" t="str">
            <v>unknown</v>
          </cell>
        </row>
        <row r="89">
          <cell r="K89" t="str">
            <v>M</v>
          </cell>
          <cell r="M89" t="str">
            <v>30-39</v>
          </cell>
        </row>
        <row r="90">
          <cell r="K90" t="str">
            <v>M</v>
          </cell>
          <cell r="M90" t="str">
            <v>60-69</v>
          </cell>
        </row>
        <row r="91">
          <cell r="M91" t="str">
            <v>unknown</v>
          </cell>
        </row>
        <row r="92">
          <cell r="K92" t="str">
            <v>F</v>
          </cell>
          <cell r="M92" t="str">
            <v>70-79</v>
          </cell>
        </row>
        <row r="93">
          <cell r="K93" t="str">
            <v>F</v>
          </cell>
          <cell r="M93" t="str">
            <v>60-69</v>
          </cell>
        </row>
        <row r="94">
          <cell r="M94" t="str">
            <v>unknown</v>
          </cell>
        </row>
        <row r="95">
          <cell r="K95" t="str">
            <v>F</v>
          </cell>
          <cell r="M95" t="str">
            <v>50-59</v>
          </cell>
        </row>
        <row r="96">
          <cell r="M96" t="str">
            <v>unknown</v>
          </cell>
        </row>
        <row r="97">
          <cell r="M97" t="str">
            <v>unknown</v>
          </cell>
        </row>
        <row r="98">
          <cell r="K98" t="str">
            <v>M</v>
          </cell>
          <cell r="M98" t="str">
            <v>50-59</v>
          </cell>
        </row>
        <row r="99">
          <cell r="M99" t="str">
            <v>unknown</v>
          </cell>
        </row>
        <row r="100">
          <cell r="M100" t="str">
            <v>unknown</v>
          </cell>
        </row>
        <row r="101">
          <cell r="M101" t="str">
            <v>unknown</v>
          </cell>
        </row>
        <row r="102">
          <cell r="K102" t="str">
            <v>F</v>
          </cell>
          <cell r="M102" t="str">
            <v>40-49</v>
          </cell>
        </row>
        <row r="103">
          <cell r="K103" t="str">
            <v>F</v>
          </cell>
          <cell r="M103" t="str">
            <v>40-49</v>
          </cell>
        </row>
        <row r="104">
          <cell r="K104" t="str">
            <v>M</v>
          </cell>
          <cell r="M104" t="str">
            <v>70-79</v>
          </cell>
        </row>
        <row r="105">
          <cell r="K105" t="str">
            <v>M</v>
          </cell>
          <cell r="M105" t="str">
            <v>40-49</v>
          </cell>
        </row>
        <row r="106">
          <cell r="K106" t="str">
            <v>F</v>
          </cell>
          <cell r="M106" t="str">
            <v>unknown</v>
          </cell>
        </row>
        <row r="107">
          <cell r="K107" t="str">
            <v>F</v>
          </cell>
          <cell r="M107" t="str">
            <v>40-49</v>
          </cell>
        </row>
        <row r="108">
          <cell r="M108" t="str">
            <v>unknown</v>
          </cell>
        </row>
        <row r="109">
          <cell r="K109" t="str">
            <v>M</v>
          </cell>
          <cell r="M109" t="str">
            <v>40-49</v>
          </cell>
        </row>
        <row r="110">
          <cell r="K110" t="str">
            <v>F</v>
          </cell>
          <cell r="M110" t="str">
            <v>60-69</v>
          </cell>
        </row>
        <row r="111">
          <cell r="K111" t="str">
            <v>M</v>
          </cell>
          <cell r="M111" t="str">
            <v>30-39</v>
          </cell>
        </row>
        <row r="112">
          <cell r="K112" t="str">
            <v>F</v>
          </cell>
          <cell r="M112" t="str">
            <v>80-89</v>
          </cell>
        </row>
        <row r="113">
          <cell r="K113" t="str">
            <v>M</v>
          </cell>
          <cell r="M113" t="str">
            <v>60-69</v>
          </cell>
        </row>
        <row r="114">
          <cell r="K114" t="str">
            <v>F</v>
          </cell>
          <cell r="M114" t="str">
            <v>unknown</v>
          </cell>
        </row>
        <row r="115">
          <cell r="K115" t="str">
            <v>M</v>
          </cell>
          <cell r="M115" t="str">
            <v>30-39</v>
          </cell>
        </row>
        <row r="116">
          <cell r="K116" t="str">
            <v>F</v>
          </cell>
          <cell r="M116" t="str">
            <v>70-79</v>
          </cell>
        </row>
        <row r="117">
          <cell r="K117" t="str">
            <v>M</v>
          </cell>
          <cell r="M117" t="str">
            <v>50-59</v>
          </cell>
        </row>
        <row r="118">
          <cell r="K118" t="str">
            <v>M</v>
          </cell>
          <cell r="M118" t="str">
            <v>18-29</v>
          </cell>
        </row>
        <row r="119">
          <cell r="K119" t="str">
            <v>F</v>
          </cell>
          <cell r="M119" t="str">
            <v>50-59</v>
          </cell>
        </row>
        <row r="120">
          <cell r="K120" t="str">
            <v>F</v>
          </cell>
          <cell r="M120" t="str">
            <v>50-59</v>
          </cell>
        </row>
        <row r="121">
          <cell r="K121" t="str">
            <v>M</v>
          </cell>
          <cell r="M121" t="str">
            <v>unknown</v>
          </cell>
        </row>
        <row r="122">
          <cell r="K122" t="str">
            <v>M</v>
          </cell>
          <cell r="M122" t="str">
            <v>30-39</v>
          </cell>
        </row>
        <row r="123">
          <cell r="M123" t="str">
            <v>unknown</v>
          </cell>
        </row>
        <row r="124">
          <cell r="K124" t="str">
            <v>M</v>
          </cell>
          <cell r="M124" t="str">
            <v>60-69</v>
          </cell>
        </row>
        <row r="125">
          <cell r="K125" t="str">
            <v>F</v>
          </cell>
          <cell r="M125" t="str">
            <v>40-49</v>
          </cell>
        </row>
        <row r="126">
          <cell r="M126" t="str">
            <v>unknown</v>
          </cell>
        </row>
        <row r="127">
          <cell r="K127" t="str">
            <v>M</v>
          </cell>
          <cell r="M127" t="str">
            <v>40-49</v>
          </cell>
        </row>
        <row r="128">
          <cell r="M128" t="str">
            <v>unknown</v>
          </cell>
        </row>
        <row r="129">
          <cell r="K129" t="str">
            <v>M</v>
          </cell>
          <cell r="M129" t="str">
            <v>40-49</v>
          </cell>
        </row>
        <row r="130">
          <cell r="K130" t="str">
            <v>M</v>
          </cell>
          <cell r="M130" t="str">
            <v>70-79</v>
          </cell>
        </row>
        <row r="131">
          <cell r="K131" t="str">
            <v>M</v>
          </cell>
          <cell r="M131" t="str">
            <v>unknown</v>
          </cell>
        </row>
        <row r="132">
          <cell r="K132" t="str">
            <v>F</v>
          </cell>
          <cell r="M132" t="str">
            <v>60-69</v>
          </cell>
        </row>
        <row r="133">
          <cell r="K133" t="str">
            <v>F</v>
          </cell>
          <cell r="M133" t="str">
            <v>60-69</v>
          </cell>
        </row>
        <row r="134">
          <cell r="M134" t="str">
            <v>unknown</v>
          </cell>
        </row>
        <row r="135">
          <cell r="K135" t="str">
            <v>F</v>
          </cell>
          <cell r="M135" t="str">
            <v>50-59</v>
          </cell>
        </row>
        <row r="136">
          <cell r="M136" t="str">
            <v>60-69</v>
          </cell>
        </row>
        <row r="137">
          <cell r="K137" t="str">
            <v>M</v>
          </cell>
          <cell r="M137" t="str">
            <v>30-39</v>
          </cell>
        </row>
        <row r="138">
          <cell r="K138" t="str">
            <v>M</v>
          </cell>
          <cell r="M138" t="str">
            <v>60-69</v>
          </cell>
        </row>
        <row r="139">
          <cell r="K139" t="str">
            <v>F</v>
          </cell>
          <cell r="M139" t="str">
            <v>40-49</v>
          </cell>
        </row>
        <row r="140">
          <cell r="K140" t="str">
            <v>M</v>
          </cell>
          <cell r="M140" t="str">
            <v>70-79</v>
          </cell>
        </row>
        <row r="141">
          <cell r="K141" t="str">
            <v>M</v>
          </cell>
          <cell r="M141" t="str">
            <v>70-79</v>
          </cell>
        </row>
        <row r="142">
          <cell r="K142" t="str">
            <v>F</v>
          </cell>
          <cell r="M142" t="str">
            <v>50-59</v>
          </cell>
        </row>
        <row r="143">
          <cell r="K143" t="str">
            <v>M</v>
          </cell>
          <cell r="M143" t="str">
            <v>60-69</v>
          </cell>
        </row>
        <row r="144">
          <cell r="K144" t="str">
            <v>F</v>
          </cell>
          <cell r="M144" t="str">
            <v>unknown</v>
          </cell>
        </row>
        <row r="145">
          <cell r="M145" t="str">
            <v>unknown</v>
          </cell>
        </row>
        <row r="146">
          <cell r="K146" t="str">
            <v>F</v>
          </cell>
          <cell r="M146" t="str">
            <v>unknown</v>
          </cell>
        </row>
        <row r="147">
          <cell r="K147" t="str">
            <v>F</v>
          </cell>
          <cell r="M147" t="str">
            <v>50-59</v>
          </cell>
        </row>
        <row r="148">
          <cell r="K148" t="str">
            <v>M</v>
          </cell>
          <cell r="M148" t="str">
            <v>30-39</v>
          </cell>
        </row>
        <row r="149">
          <cell r="K149" t="str">
            <v>M</v>
          </cell>
          <cell r="M149" t="str">
            <v>70-79</v>
          </cell>
        </row>
        <row r="150">
          <cell r="K150" t="str">
            <v>F</v>
          </cell>
          <cell r="M150" t="str">
            <v>50-59</v>
          </cell>
        </row>
        <row r="151">
          <cell r="K151" t="str">
            <v>M</v>
          </cell>
          <cell r="M151" t="str">
            <v>60-69</v>
          </cell>
        </row>
        <row r="152">
          <cell r="K152" t="str">
            <v>M</v>
          </cell>
          <cell r="M152" t="str">
            <v>unknown</v>
          </cell>
        </row>
        <row r="153">
          <cell r="K153" t="str">
            <v>F</v>
          </cell>
          <cell r="M153" t="str">
            <v>30-39</v>
          </cell>
        </row>
        <row r="154">
          <cell r="K154" t="str">
            <v>F</v>
          </cell>
          <cell r="M154" t="str">
            <v>unknown</v>
          </cell>
        </row>
        <row r="155">
          <cell r="K155" t="str">
            <v>M</v>
          </cell>
          <cell r="M155" t="str">
            <v>40-49</v>
          </cell>
        </row>
        <row r="156">
          <cell r="K156" t="str">
            <v>M</v>
          </cell>
          <cell r="M156" t="str">
            <v>60-69</v>
          </cell>
        </row>
        <row r="157">
          <cell r="K157" t="str">
            <v>F</v>
          </cell>
          <cell r="M157" t="str">
            <v>50-59</v>
          </cell>
        </row>
        <row r="158">
          <cell r="K158" t="str">
            <v>F</v>
          </cell>
          <cell r="M158" t="str">
            <v>70-79</v>
          </cell>
        </row>
        <row r="159">
          <cell r="M159" t="str">
            <v>unknown</v>
          </cell>
        </row>
        <row r="160">
          <cell r="K160" t="str">
            <v>M</v>
          </cell>
          <cell r="M160" t="str">
            <v>70-79</v>
          </cell>
        </row>
        <row r="161">
          <cell r="K161" t="str">
            <v>F</v>
          </cell>
          <cell r="M161" t="str">
            <v>40-49</v>
          </cell>
        </row>
        <row r="162">
          <cell r="K162" t="str">
            <v>F</v>
          </cell>
          <cell r="M162" t="str">
            <v>50-59</v>
          </cell>
        </row>
        <row r="163">
          <cell r="K163" t="str">
            <v>M</v>
          </cell>
          <cell r="M163" t="str">
            <v>60-69</v>
          </cell>
        </row>
        <row r="164">
          <cell r="K164" t="str">
            <v>M</v>
          </cell>
          <cell r="M164" t="str">
            <v>60-69</v>
          </cell>
        </row>
        <row r="165">
          <cell r="K165" t="str">
            <v>F</v>
          </cell>
          <cell r="M165" t="str">
            <v>50-59</v>
          </cell>
        </row>
        <row r="166">
          <cell r="K166" t="str">
            <v>F</v>
          </cell>
          <cell r="M166" t="str">
            <v>60-69</v>
          </cell>
        </row>
        <row r="167">
          <cell r="K167" t="str">
            <v>F</v>
          </cell>
          <cell r="M167" t="str">
            <v>60-69</v>
          </cell>
        </row>
        <row r="168">
          <cell r="K168" t="str">
            <v>F</v>
          </cell>
          <cell r="M168" t="str">
            <v>40-49</v>
          </cell>
        </row>
        <row r="169">
          <cell r="K169" t="str">
            <v>F</v>
          </cell>
          <cell r="M169" t="str">
            <v>30-39</v>
          </cell>
        </row>
        <row r="170">
          <cell r="K170" t="str">
            <v>M</v>
          </cell>
          <cell r="M170" t="str">
            <v>40-49</v>
          </cell>
        </row>
        <row r="171">
          <cell r="K171" t="str">
            <v>F</v>
          </cell>
          <cell r="M171" t="str">
            <v>50-59</v>
          </cell>
        </row>
        <row r="172">
          <cell r="K172" t="str">
            <v>M</v>
          </cell>
          <cell r="M172" t="str">
            <v>30-39</v>
          </cell>
        </row>
        <row r="173">
          <cell r="K173" t="str">
            <v>F</v>
          </cell>
          <cell r="M173" t="str">
            <v>60-69</v>
          </cell>
        </row>
        <row r="174">
          <cell r="K174" t="str">
            <v>F</v>
          </cell>
          <cell r="M174" t="str">
            <v>unknown</v>
          </cell>
        </row>
        <row r="175">
          <cell r="K175" t="str">
            <v>F</v>
          </cell>
          <cell r="M175" t="str">
            <v>60-69</v>
          </cell>
        </row>
        <row r="176">
          <cell r="K176" t="str">
            <v>F</v>
          </cell>
          <cell r="M176" t="str">
            <v>unknown</v>
          </cell>
        </row>
        <row r="177">
          <cell r="M177" t="str">
            <v>unknown</v>
          </cell>
        </row>
        <row r="178">
          <cell r="M178" t="str">
            <v>unknown</v>
          </cell>
        </row>
        <row r="179">
          <cell r="K179" t="str">
            <v>F</v>
          </cell>
          <cell r="M179" t="str">
            <v>unknown</v>
          </cell>
        </row>
        <row r="180">
          <cell r="K180" t="str">
            <v>F</v>
          </cell>
          <cell r="M180" t="str">
            <v>30-39</v>
          </cell>
        </row>
        <row r="181">
          <cell r="M181" t="str">
            <v>unknown</v>
          </cell>
        </row>
        <row r="182">
          <cell r="K182" t="str">
            <v>M</v>
          </cell>
          <cell r="M182" t="str">
            <v>70-79</v>
          </cell>
        </row>
        <row r="183">
          <cell r="K183" t="str">
            <v>M</v>
          </cell>
          <cell r="M183" t="str">
            <v>80-89</v>
          </cell>
        </row>
        <row r="184">
          <cell r="M184" t="str">
            <v>unknown</v>
          </cell>
        </row>
        <row r="185">
          <cell r="K185" t="str">
            <v>F</v>
          </cell>
          <cell r="M185" t="str">
            <v>unknown</v>
          </cell>
        </row>
        <row r="186">
          <cell r="M186" t="str">
            <v>unknown</v>
          </cell>
        </row>
        <row r="187">
          <cell r="K187" t="str">
            <v>M</v>
          </cell>
          <cell r="M187" t="str">
            <v>40-49</v>
          </cell>
        </row>
        <row r="188">
          <cell r="K188" t="str">
            <v>F</v>
          </cell>
          <cell r="M188" t="str">
            <v>50-59</v>
          </cell>
        </row>
        <row r="189">
          <cell r="M189" t="str">
            <v>unknown</v>
          </cell>
        </row>
        <row r="190">
          <cell r="M190" t="str">
            <v>unknown</v>
          </cell>
        </row>
        <row r="191">
          <cell r="K191" t="str">
            <v>F</v>
          </cell>
          <cell r="M191" t="str">
            <v>30-39</v>
          </cell>
        </row>
        <row r="192">
          <cell r="M192" t="str">
            <v>unknown</v>
          </cell>
        </row>
        <row r="193">
          <cell r="K193" t="str">
            <v>F</v>
          </cell>
          <cell r="M193" t="str">
            <v>30-39</v>
          </cell>
        </row>
        <row r="194">
          <cell r="K194" t="str">
            <v>M</v>
          </cell>
          <cell r="M194" t="str">
            <v>70-79</v>
          </cell>
        </row>
      </sheetData>
      <sheetData sheetId="2">
        <row r="2">
          <cell r="M2" t="str">
            <v>unknown</v>
          </cell>
        </row>
        <row r="3">
          <cell r="K3" t="str">
            <v>M</v>
          </cell>
          <cell r="M3" t="str">
            <v>unknown</v>
          </cell>
        </row>
        <row r="4">
          <cell r="M4" t="str">
            <v>unknown</v>
          </cell>
        </row>
        <row r="5">
          <cell r="K5" t="str">
            <v>F</v>
          </cell>
          <cell r="M5" t="str">
            <v>70-79</v>
          </cell>
        </row>
        <row r="6">
          <cell r="M6" t="str">
            <v>unknown</v>
          </cell>
        </row>
        <row r="7">
          <cell r="K7" t="str">
            <v>F</v>
          </cell>
          <cell r="M7" t="str">
            <v>50-59</v>
          </cell>
        </row>
        <row r="8">
          <cell r="K8" t="str">
            <v>F</v>
          </cell>
          <cell r="M8" t="str">
            <v>60-69</v>
          </cell>
        </row>
        <row r="9">
          <cell r="K9" t="str">
            <v>M</v>
          </cell>
          <cell r="M9" t="str">
            <v>50-59</v>
          </cell>
        </row>
        <row r="10">
          <cell r="K10" t="str">
            <v>M</v>
          </cell>
          <cell r="M10" t="str">
            <v>unknown</v>
          </cell>
        </row>
        <row r="11">
          <cell r="K11" t="str">
            <v>F</v>
          </cell>
          <cell r="M11" t="str">
            <v>60-69</v>
          </cell>
        </row>
        <row r="12">
          <cell r="K12" t="str">
            <v>M</v>
          </cell>
          <cell r="M12" t="str">
            <v>unknown</v>
          </cell>
        </row>
        <row r="13">
          <cell r="K13" t="str">
            <v>M</v>
          </cell>
          <cell r="M13" t="str">
            <v>unknown</v>
          </cell>
        </row>
        <row r="14">
          <cell r="K14" t="str">
            <v>F</v>
          </cell>
          <cell r="M14" t="str">
            <v>60-69</v>
          </cell>
        </row>
        <row r="15">
          <cell r="K15" t="str">
            <v>F</v>
          </cell>
          <cell r="M15" t="str">
            <v>60-69</v>
          </cell>
        </row>
        <row r="16">
          <cell r="K16" t="str">
            <v>F</v>
          </cell>
          <cell r="M16" t="str">
            <v>60-69</v>
          </cell>
        </row>
        <row r="17">
          <cell r="K17" t="str">
            <v>F</v>
          </cell>
          <cell r="M17" t="str">
            <v>60-69</v>
          </cell>
        </row>
        <row r="18">
          <cell r="K18" t="str">
            <v>M</v>
          </cell>
          <cell r="M18" t="str">
            <v>unknown</v>
          </cell>
        </row>
        <row r="19">
          <cell r="K19" t="str">
            <v>M</v>
          </cell>
          <cell r="M19" t="str">
            <v>70-79</v>
          </cell>
        </row>
        <row r="20">
          <cell r="K20" t="str">
            <v>M</v>
          </cell>
          <cell r="M20" t="str">
            <v>unknown</v>
          </cell>
        </row>
        <row r="21">
          <cell r="K21" t="str">
            <v>M</v>
          </cell>
          <cell r="M21" t="str">
            <v>70-79</v>
          </cell>
        </row>
        <row r="22">
          <cell r="K22" t="str">
            <v>F</v>
          </cell>
          <cell r="M22" t="str">
            <v>60-69</v>
          </cell>
        </row>
        <row r="23">
          <cell r="K23" t="str">
            <v>M</v>
          </cell>
          <cell r="M23" t="str">
            <v>60-69</v>
          </cell>
        </row>
        <row r="24">
          <cell r="M24" t="str">
            <v>unknown</v>
          </cell>
        </row>
        <row r="25">
          <cell r="M25" t="str">
            <v>unknown</v>
          </cell>
        </row>
        <row r="26">
          <cell r="K26" t="str">
            <v>M</v>
          </cell>
          <cell r="M26" t="str">
            <v>50-59</v>
          </cell>
        </row>
        <row r="27">
          <cell r="M27" t="str">
            <v>unknown</v>
          </cell>
        </row>
        <row r="28">
          <cell r="K28" t="str">
            <v>F</v>
          </cell>
          <cell r="M28" t="str">
            <v>50-59</v>
          </cell>
        </row>
        <row r="29">
          <cell r="K29" t="str">
            <v>M</v>
          </cell>
          <cell r="M29" t="str">
            <v>unknown</v>
          </cell>
        </row>
        <row r="30">
          <cell r="M30" t="str">
            <v>unknown</v>
          </cell>
        </row>
        <row r="31">
          <cell r="K31" t="str">
            <v>M</v>
          </cell>
          <cell r="M31" t="str">
            <v>70-79</v>
          </cell>
        </row>
        <row r="32">
          <cell r="M32" t="str">
            <v>unknown</v>
          </cell>
        </row>
        <row r="33">
          <cell r="K33" t="str">
            <v>F</v>
          </cell>
          <cell r="M33" t="str">
            <v>60-69</v>
          </cell>
        </row>
        <row r="34">
          <cell r="M34" t="str">
            <v>unknown</v>
          </cell>
        </row>
        <row r="35">
          <cell r="K35" t="str">
            <v>F</v>
          </cell>
          <cell r="M35" t="str">
            <v>60-69</v>
          </cell>
        </row>
        <row r="36">
          <cell r="M36" t="str">
            <v>unknown</v>
          </cell>
        </row>
        <row r="37">
          <cell r="K37" t="str">
            <v>M</v>
          </cell>
          <cell r="M37" t="str">
            <v>40-49</v>
          </cell>
        </row>
        <row r="38">
          <cell r="M38" t="str">
            <v>unknown</v>
          </cell>
        </row>
        <row r="39">
          <cell r="K39" t="str">
            <v>M</v>
          </cell>
          <cell r="M39" t="str">
            <v>unknown</v>
          </cell>
        </row>
        <row r="40">
          <cell r="K40" t="str">
            <v>M</v>
          </cell>
          <cell r="M40" t="str">
            <v>50-59</v>
          </cell>
        </row>
        <row r="41">
          <cell r="K41" t="str">
            <v>M</v>
          </cell>
          <cell r="M41" t="str">
            <v>50-59</v>
          </cell>
        </row>
        <row r="42">
          <cell r="K42" t="str">
            <v>F</v>
          </cell>
          <cell r="M42" t="str">
            <v>50-59</v>
          </cell>
        </row>
        <row r="43">
          <cell r="K43" t="str">
            <v>F</v>
          </cell>
          <cell r="M43" t="str">
            <v>60-69</v>
          </cell>
        </row>
        <row r="44">
          <cell r="M44" t="str">
            <v>unknown</v>
          </cell>
        </row>
        <row r="45">
          <cell r="K45" t="str">
            <v>M</v>
          </cell>
          <cell r="M45" t="str">
            <v>40-49</v>
          </cell>
        </row>
        <row r="46">
          <cell r="K46" t="str">
            <v>F</v>
          </cell>
          <cell r="M46" t="str">
            <v>60-69</v>
          </cell>
        </row>
        <row r="47">
          <cell r="M47" t="str">
            <v>unknown</v>
          </cell>
        </row>
        <row r="48">
          <cell r="K48" t="str">
            <v>F</v>
          </cell>
          <cell r="M48" t="str">
            <v>unknown</v>
          </cell>
        </row>
        <row r="49">
          <cell r="K49" t="str">
            <v>M</v>
          </cell>
          <cell r="M49" t="str">
            <v>40-49</v>
          </cell>
        </row>
        <row r="50">
          <cell r="K50" t="str">
            <v>F</v>
          </cell>
          <cell r="M50" t="str">
            <v>unknown</v>
          </cell>
        </row>
        <row r="51">
          <cell r="K51" t="str">
            <v>M</v>
          </cell>
          <cell r="M51" t="str">
            <v>40-49</v>
          </cell>
        </row>
        <row r="52">
          <cell r="K52" t="str">
            <v>F</v>
          </cell>
          <cell r="M52" t="str">
            <v>40-49</v>
          </cell>
        </row>
        <row r="53">
          <cell r="K53" t="str">
            <v>F</v>
          </cell>
          <cell r="M53" t="str">
            <v>unknown</v>
          </cell>
        </row>
        <row r="54">
          <cell r="M54" t="str">
            <v>unknown</v>
          </cell>
        </row>
        <row r="55">
          <cell r="M55" t="str">
            <v>unknown</v>
          </cell>
        </row>
        <row r="56">
          <cell r="M56" t="str">
            <v>unknown</v>
          </cell>
        </row>
        <row r="57">
          <cell r="K57" t="str">
            <v>F</v>
          </cell>
          <cell r="M57" t="str">
            <v>50-59</v>
          </cell>
        </row>
        <row r="58">
          <cell r="K58" t="str">
            <v>F</v>
          </cell>
          <cell r="M58" t="str">
            <v>60-69</v>
          </cell>
        </row>
        <row r="59">
          <cell r="M59" t="str">
            <v>unknown</v>
          </cell>
        </row>
        <row r="60">
          <cell r="K60" t="str">
            <v>F</v>
          </cell>
          <cell r="M60" t="str">
            <v>50-59</v>
          </cell>
        </row>
        <row r="61">
          <cell r="K61" t="str">
            <v>F</v>
          </cell>
          <cell r="M61" t="str">
            <v>50-59</v>
          </cell>
        </row>
        <row r="62">
          <cell r="M62" t="str">
            <v>unknown</v>
          </cell>
        </row>
        <row r="63">
          <cell r="K63" t="str">
            <v>F</v>
          </cell>
          <cell r="M63" t="str">
            <v>50-59</v>
          </cell>
        </row>
        <row r="64">
          <cell r="K64" t="str">
            <v>M</v>
          </cell>
          <cell r="M64" t="str">
            <v>40-49</v>
          </cell>
        </row>
        <row r="65">
          <cell r="K65" t="str">
            <v>M</v>
          </cell>
          <cell r="M65" t="str">
            <v>unknown</v>
          </cell>
        </row>
        <row r="66">
          <cell r="K66" t="str">
            <v>F</v>
          </cell>
          <cell r="M66" t="str">
            <v>70-79</v>
          </cell>
        </row>
        <row r="67">
          <cell r="K67" t="str">
            <v>M</v>
          </cell>
          <cell r="M67" t="str">
            <v>50-59</v>
          </cell>
        </row>
        <row r="68">
          <cell r="K68" t="str">
            <v>M</v>
          </cell>
          <cell r="M68" t="str">
            <v>40-49</v>
          </cell>
        </row>
        <row r="69">
          <cell r="K69" t="str">
            <v>F</v>
          </cell>
          <cell r="M69" t="str">
            <v>60-69</v>
          </cell>
        </row>
        <row r="70">
          <cell r="K70" t="str">
            <v>M</v>
          </cell>
          <cell r="M70" t="str">
            <v>50-59</v>
          </cell>
        </row>
        <row r="71">
          <cell r="K71" t="str">
            <v>F</v>
          </cell>
          <cell r="M71" t="str">
            <v>40-49</v>
          </cell>
        </row>
        <row r="72">
          <cell r="K72" t="str">
            <v>M</v>
          </cell>
          <cell r="M72" t="str">
            <v>unknown</v>
          </cell>
        </row>
        <row r="73">
          <cell r="K73" t="str">
            <v>F</v>
          </cell>
          <cell r="M73" t="str">
            <v>40-49</v>
          </cell>
        </row>
        <row r="74">
          <cell r="K74" t="str">
            <v>M</v>
          </cell>
          <cell r="M74" t="str">
            <v>60-69</v>
          </cell>
        </row>
        <row r="75">
          <cell r="K75" t="str">
            <v>M</v>
          </cell>
          <cell r="M75" t="str">
            <v>30-39</v>
          </cell>
        </row>
        <row r="76">
          <cell r="K76" t="str">
            <v>M</v>
          </cell>
          <cell r="M76" t="str">
            <v>60-69</v>
          </cell>
        </row>
        <row r="77">
          <cell r="K77" t="str">
            <v>M</v>
          </cell>
          <cell r="M77" t="str">
            <v>50-59</v>
          </cell>
        </row>
        <row r="78">
          <cell r="K78" t="str">
            <v>M</v>
          </cell>
          <cell r="M78" t="str">
            <v>60-69</v>
          </cell>
        </row>
        <row r="79">
          <cell r="M79" t="str">
            <v>unknown</v>
          </cell>
        </row>
        <row r="80">
          <cell r="K80" t="str">
            <v>M</v>
          </cell>
          <cell r="M80" t="str">
            <v>30-39</v>
          </cell>
        </row>
        <row r="81">
          <cell r="K81" t="str">
            <v>M</v>
          </cell>
          <cell r="M81" t="str">
            <v>60-69</v>
          </cell>
        </row>
        <row r="82">
          <cell r="K82" t="str">
            <v>F</v>
          </cell>
          <cell r="M82" t="str">
            <v>unknown</v>
          </cell>
        </row>
        <row r="83">
          <cell r="K83" t="str">
            <v>M</v>
          </cell>
          <cell r="M83" t="str">
            <v>unknown</v>
          </cell>
        </row>
        <row r="84">
          <cell r="K84" t="str">
            <v>F</v>
          </cell>
          <cell r="M84" t="str">
            <v>60-69</v>
          </cell>
        </row>
        <row r="85">
          <cell r="K85" t="str">
            <v>F</v>
          </cell>
          <cell r="M85" t="str">
            <v>unknown</v>
          </cell>
        </row>
        <row r="86">
          <cell r="M86" t="str">
            <v>unknown</v>
          </cell>
        </row>
        <row r="87">
          <cell r="K87" t="str">
            <v>M</v>
          </cell>
          <cell r="M87" t="str">
            <v>30-39</v>
          </cell>
        </row>
        <row r="88">
          <cell r="K88" t="str">
            <v>M</v>
          </cell>
          <cell r="M88" t="str">
            <v>18-29</v>
          </cell>
        </row>
        <row r="89">
          <cell r="K89" t="str">
            <v>F</v>
          </cell>
          <cell r="M89" t="str">
            <v>60-69</v>
          </cell>
        </row>
        <row r="90">
          <cell r="K90" t="str">
            <v>M</v>
          </cell>
          <cell r="M90" t="str">
            <v>40-49</v>
          </cell>
        </row>
        <row r="91">
          <cell r="M91" t="str">
            <v>unknown</v>
          </cell>
        </row>
        <row r="92">
          <cell r="K92" t="str">
            <v>F</v>
          </cell>
          <cell r="M92" t="str">
            <v>unknown</v>
          </cell>
        </row>
        <row r="93">
          <cell r="K93" t="str">
            <v>M</v>
          </cell>
          <cell r="M93" t="str">
            <v>unknown</v>
          </cell>
        </row>
        <row r="94">
          <cell r="M94" t="str">
            <v>unknown</v>
          </cell>
        </row>
        <row r="95">
          <cell r="K95" t="str">
            <v>M</v>
          </cell>
          <cell r="M95" t="str">
            <v>40-49</v>
          </cell>
        </row>
        <row r="96">
          <cell r="K96" t="str">
            <v>M</v>
          </cell>
          <cell r="M96" t="str">
            <v>40-49</v>
          </cell>
        </row>
        <row r="97">
          <cell r="K97" t="str">
            <v>F</v>
          </cell>
          <cell r="M97" t="str">
            <v>70-79</v>
          </cell>
        </row>
        <row r="98">
          <cell r="K98" t="str">
            <v>F</v>
          </cell>
          <cell r="M98" t="str">
            <v>60-69</v>
          </cell>
        </row>
        <row r="99">
          <cell r="K99" t="str">
            <v>M</v>
          </cell>
          <cell r="M99" t="str">
            <v>unknown</v>
          </cell>
        </row>
        <row r="100">
          <cell r="K100" t="str">
            <v>M</v>
          </cell>
          <cell r="M100" t="str">
            <v>80-89</v>
          </cell>
        </row>
        <row r="101">
          <cell r="K101" t="str">
            <v>F</v>
          </cell>
          <cell r="M101" t="str">
            <v>unknown</v>
          </cell>
        </row>
        <row r="102">
          <cell r="K102" t="str">
            <v>M</v>
          </cell>
          <cell r="M102" t="str">
            <v>60-69</v>
          </cell>
        </row>
        <row r="103">
          <cell r="K103" t="str">
            <v>M</v>
          </cell>
          <cell r="M103" t="str">
            <v>30-39</v>
          </cell>
        </row>
        <row r="104">
          <cell r="K104" t="str">
            <v>M</v>
          </cell>
          <cell r="M104" t="str">
            <v>70-79</v>
          </cell>
        </row>
        <row r="105">
          <cell r="K105" t="str">
            <v>M</v>
          </cell>
          <cell r="M105" t="str">
            <v>unknown</v>
          </cell>
        </row>
        <row r="106">
          <cell r="K106" t="str">
            <v>M</v>
          </cell>
          <cell r="M106" t="str">
            <v>unknown</v>
          </cell>
        </row>
        <row r="107">
          <cell r="K107" t="str">
            <v>F</v>
          </cell>
          <cell r="M107" t="str">
            <v>70-79</v>
          </cell>
        </row>
        <row r="108">
          <cell r="K108" t="str">
            <v>F</v>
          </cell>
          <cell r="M108" t="str">
            <v>60-69</v>
          </cell>
        </row>
        <row r="109">
          <cell r="M109" t="str">
            <v>unknown</v>
          </cell>
        </row>
        <row r="110">
          <cell r="K110" t="str">
            <v>M</v>
          </cell>
          <cell r="M110" t="str">
            <v>70-79</v>
          </cell>
        </row>
        <row r="111">
          <cell r="M111" t="str">
            <v>unknown</v>
          </cell>
        </row>
        <row r="112">
          <cell r="K112" t="str">
            <v>M</v>
          </cell>
          <cell r="M112" t="str">
            <v>50-59</v>
          </cell>
        </row>
        <row r="113">
          <cell r="K113" t="str">
            <v>M</v>
          </cell>
          <cell r="M113" t="str">
            <v>unknown</v>
          </cell>
        </row>
        <row r="114">
          <cell r="K114" t="str">
            <v>M</v>
          </cell>
          <cell r="M114" t="str">
            <v>60-69</v>
          </cell>
        </row>
        <row r="115">
          <cell r="K115" t="str">
            <v>F</v>
          </cell>
          <cell r="M115" t="str">
            <v>40-49</v>
          </cell>
        </row>
        <row r="116">
          <cell r="K116" t="str">
            <v>F</v>
          </cell>
          <cell r="M116" t="str">
            <v>60-69</v>
          </cell>
        </row>
        <row r="117">
          <cell r="K117" t="str">
            <v>M</v>
          </cell>
          <cell r="M117" t="str">
            <v>70-79</v>
          </cell>
        </row>
        <row r="118">
          <cell r="K118" t="str">
            <v>M</v>
          </cell>
          <cell r="M118" t="str">
            <v>unknown</v>
          </cell>
        </row>
        <row r="119">
          <cell r="M119" t="str">
            <v>unknown</v>
          </cell>
        </row>
        <row r="120">
          <cell r="M120" t="str">
            <v>unknown</v>
          </cell>
        </row>
        <row r="121">
          <cell r="K121" t="str">
            <v>M</v>
          </cell>
          <cell r="M121" t="str">
            <v>60-69</v>
          </cell>
        </row>
        <row r="122">
          <cell r="K122" t="str">
            <v>M</v>
          </cell>
          <cell r="M122" t="str">
            <v>50-59</v>
          </cell>
        </row>
        <row r="123">
          <cell r="K123" t="str">
            <v>F</v>
          </cell>
          <cell r="M123" t="str">
            <v>60-69</v>
          </cell>
        </row>
        <row r="124">
          <cell r="K124" t="str">
            <v>M</v>
          </cell>
          <cell r="M124" t="str">
            <v>60-69</v>
          </cell>
        </row>
        <row r="125">
          <cell r="K125" t="str">
            <v>M</v>
          </cell>
          <cell r="M125" t="str">
            <v>60-69</v>
          </cell>
        </row>
        <row r="126">
          <cell r="K126" t="str">
            <v>M</v>
          </cell>
          <cell r="M126" t="str">
            <v>50-59</v>
          </cell>
        </row>
        <row r="127">
          <cell r="K127" t="str">
            <v>M</v>
          </cell>
          <cell r="M127" t="str">
            <v>60-69</v>
          </cell>
        </row>
        <row r="128">
          <cell r="K128" t="str">
            <v>F</v>
          </cell>
          <cell r="M128" t="str">
            <v>50-59</v>
          </cell>
        </row>
        <row r="129">
          <cell r="K129" t="str">
            <v>M</v>
          </cell>
          <cell r="M129" t="str">
            <v>40-49</v>
          </cell>
        </row>
        <row r="130">
          <cell r="K130" t="str">
            <v>F</v>
          </cell>
          <cell r="M130" t="str">
            <v>60-69</v>
          </cell>
        </row>
        <row r="131">
          <cell r="K131" t="str">
            <v>M</v>
          </cell>
          <cell r="M131" t="str">
            <v>50-59</v>
          </cell>
        </row>
        <row r="132">
          <cell r="K132" t="str">
            <v>F</v>
          </cell>
          <cell r="M132" t="str">
            <v>50-59</v>
          </cell>
        </row>
        <row r="133">
          <cell r="K133" t="str">
            <v>M</v>
          </cell>
          <cell r="M133" t="str">
            <v>50-59</v>
          </cell>
        </row>
        <row r="134">
          <cell r="K134" t="str">
            <v>F</v>
          </cell>
          <cell r="M134" t="str">
            <v>80-89</v>
          </cell>
        </row>
        <row r="135">
          <cell r="K135" t="str">
            <v>M</v>
          </cell>
          <cell r="M135" t="str">
            <v>unknown</v>
          </cell>
        </row>
        <row r="136">
          <cell r="K136" t="str">
            <v>M</v>
          </cell>
          <cell r="M136" t="str">
            <v>70-79</v>
          </cell>
        </row>
        <row r="137">
          <cell r="M137" t="str">
            <v>unknown</v>
          </cell>
        </row>
        <row r="138">
          <cell r="M138" t="str">
            <v>unknown</v>
          </cell>
        </row>
        <row r="139">
          <cell r="K139" t="str">
            <v>M</v>
          </cell>
          <cell r="M139" t="str">
            <v>50-59</v>
          </cell>
        </row>
        <row r="140">
          <cell r="K140" t="str">
            <v>M</v>
          </cell>
          <cell r="M140" t="str">
            <v>60-69</v>
          </cell>
        </row>
        <row r="141">
          <cell r="K141" t="str">
            <v>M</v>
          </cell>
          <cell r="M141" t="str">
            <v>50-59</v>
          </cell>
        </row>
        <row r="142">
          <cell r="M142" t="str">
            <v>unknown</v>
          </cell>
        </row>
        <row r="143">
          <cell r="M143" t="str">
            <v>unknown</v>
          </cell>
        </row>
        <row r="144">
          <cell r="K144" t="str">
            <v>M</v>
          </cell>
          <cell r="M144" t="str">
            <v>50-59</v>
          </cell>
        </row>
        <row r="145">
          <cell r="K145" t="str">
            <v>M</v>
          </cell>
          <cell r="M145" t="str">
            <v>40-49</v>
          </cell>
        </row>
        <row r="146">
          <cell r="K146" t="str">
            <v>M</v>
          </cell>
          <cell r="M146" t="str">
            <v>unknown</v>
          </cell>
        </row>
        <row r="147">
          <cell r="K147" t="str">
            <v>F</v>
          </cell>
          <cell r="M147" t="str">
            <v>60-69</v>
          </cell>
        </row>
        <row r="148">
          <cell r="K148" t="str">
            <v>F</v>
          </cell>
          <cell r="M148" t="str">
            <v>40-49</v>
          </cell>
        </row>
        <row r="149">
          <cell r="K149" t="str">
            <v>M</v>
          </cell>
          <cell r="M149" t="str">
            <v>70-79</v>
          </cell>
        </row>
        <row r="150">
          <cell r="K150" t="str">
            <v>F</v>
          </cell>
          <cell r="M150" t="str">
            <v>60-69</v>
          </cell>
        </row>
        <row r="151">
          <cell r="M151" t="str">
            <v>unknown</v>
          </cell>
        </row>
        <row r="152">
          <cell r="K152" t="str">
            <v>M</v>
          </cell>
          <cell r="M152" t="str">
            <v>70-79</v>
          </cell>
        </row>
        <row r="153">
          <cell r="K153" t="str">
            <v>F</v>
          </cell>
          <cell r="M153" t="str">
            <v>70-79</v>
          </cell>
        </row>
        <row r="154">
          <cell r="K154" t="str">
            <v>F</v>
          </cell>
          <cell r="M154" t="str">
            <v>30-39</v>
          </cell>
        </row>
        <row r="155">
          <cell r="M155" t="str">
            <v>unknown</v>
          </cell>
        </row>
        <row r="156">
          <cell r="K156" t="str">
            <v>F</v>
          </cell>
          <cell r="M156" t="str">
            <v>70-79</v>
          </cell>
        </row>
        <row r="157">
          <cell r="K157" t="str">
            <v>M</v>
          </cell>
          <cell r="M157" t="str">
            <v>30-39</v>
          </cell>
        </row>
        <row r="158">
          <cell r="K158" t="str">
            <v>F</v>
          </cell>
          <cell r="M158" t="str">
            <v>60-69</v>
          </cell>
        </row>
        <row r="159">
          <cell r="K159" t="str">
            <v>M</v>
          </cell>
          <cell r="M159" t="str">
            <v>60-69</v>
          </cell>
        </row>
        <row r="160">
          <cell r="K160" t="str">
            <v>M</v>
          </cell>
          <cell r="M160" t="str">
            <v>50-59</v>
          </cell>
        </row>
        <row r="161">
          <cell r="K161" t="str">
            <v>M</v>
          </cell>
          <cell r="M161" t="str">
            <v>60-69</v>
          </cell>
        </row>
        <row r="162">
          <cell r="M162" t="str">
            <v>unknown</v>
          </cell>
        </row>
        <row r="163">
          <cell r="K163" t="str">
            <v>M</v>
          </cell>
          <cell r="M163" t="str">
            <v>70-79</v>
          </cell>
        </row>
        <row r="164">
          <cell r="K164" t="str">
            <v>F</v>
          </cell>
          <cell r="M164" t="str">
            <v>50-59</v>
          </cell>
        </row>
        <row r="165">
          <cell r="M165" t="str">
            <v>unknown</v>
          </cell>
        </row>
        <row r="166">
          <cell r="K166" t="str">
            <v>F</v>
          </cell>
          <cell r="M166" t="str">
            <v>60-69</v>
          </cell>
        </row>
        <row r="167">
          <cell r="M167" t="str">
            <v>unknown</v>
          </cell>
        </row>
        <row r="168">
          <cell r="K168" t="str">
            <v>F</v>
          </cell>
          <cell r="M168" t="str">
            <v>30-39</v>
          </cell>
        </row>
        <row r="169">
          <cell r="M169" t="str">
            <v>unknown</v>
          </cell>
        </row>
        <row r="170">
          <cell r="K170" t="str">
            <v>M</v>
          </cell>
          <cell r="M170" t="str">
            <v>30-39</v>
          </cell>
        </row>
        <row r="171">
          <cell r="K171" t="str">
            <v>M</v>
          </cell>
          <cell r="M171" t="str">
            <v>60-69</v>
          </cell>
        </row>
        <row r="172">
          <cell r="K172" t="str">
            <v>M</v>
          </cell>
          <cell r="M172" t="str">
            <v>60-69</v>
          </cell>
        </row>
        <row r="173">
          <cell r="K173" t="str">
            <v>M</v>
          </cell>
          <cell r="M173" t="str">
            <v>30-39</v>
          </cell>
        </row>
        <row r="174">
          <cell r="M174" t="str">
            <v>unknown</v>
          </cell>
        </row>
        <row r="175">
          <cell r="M175" t="str">
            <v>unknown</v>
          </cell>
        </row>
        <row r="176">
          <cell r="K176" t="str">
            <v>F</v>
          </cell>
          <cell r="M176" t="str">
            <v>60-69</v>
          </cell>
        </row>
        <row r="177">
          <cell r="K177" t="str">
            <v>F</v>
          </cell>
          <cell r="M177" t="str">
            <v>50-59</v>
          </cell>
        </row>
        <row r="178">
          <cell r="K178" t="str">
            <v>F</v>
          </cell>
          <cell r="M178" t="str">
            <v>70-79</v>
          </cell>
        </row>
        <row r="179">
          <cell r="K179" t="str">
            <v>M</v>
          </cell>
          <cell r="M179" t="str">
            <v>unknown</v>
          </cell>
        </row>
        <row r="180">
          <cell r="K180" t="str">
            <v>M</v>
          </cell>
          <cell r="M180" t="str">
            <v>50-59</v>
          </cell>
        </row>
        <row r="181">
          <cell r="K181" t="str">
            <v>F</v>
          </cell>
          <cell r="M181" t="str">
            <v>70-79</v>
          </cell>
        </row>
        <row r="182">
          <cell r="K182" t="str">
            <v>M</v>
          </cell>
          <cell r="M182" t="str">
            <v>30-39</v>
          </cell>
        </row>
        <row r="183">
          <cell r="M183" t="str">
            <v>unknown</v>
          </cell>
        </row>
        <row r="184">
          <cell r="M184" t="str">
            <v>unknown</v>
          </cell>
        </row>
        <row r="185">
          <cell r="M185" t="str">
            <v>60-69</v>
          </cell>
        </row>
        <row r="186">
          <cell r="M186" t="str">
            <v>18-29</v>
          </cell>
        </row>
        <row r="187">
          <cell r="M187" t="str">
            <v>60-69</v>
          </cell>
        </row>
        <row r="188">
          <cell r="M188" t="str">
            <v>unknown</v>
          </cell>
        </row>
        <row r="189">
          <cell r="M189" t="str">
            <v>30-39</v>
          </cell>
        </row>
        <row r="190">
          <cell r="M190" t="str">
            <v>unknown</v>
          </cell>
        </row>
        <row r="191">
          <cell r="M191" t="str">
            <v>unknown</v>
          </cell>
        </row>
        <row r="192">
          <cell r="M192" t="str">
            <v>unknown</v>
          </cell>
        </row>
        <row r="193">
          <cell r="M193" t="str">
            <v>unknown</v>
          </cell>
        </row>
        <row r="194">
          <cell r="M194" t="str">
            <v>60-69</v>
          </cell>
        </row>
        <row r="195">
          <cell r="M195" t="str">
            <v>60-69</v>
          </cell>
        </row>
        <row r="196">
          <cell r="M196" t="str">
            <v>unknown</v>
          </cell>
        </row>
        <row r="197">
          <cell r="M197" t="str">
            <v>30-39</v>
          </cell>
        </row>
        <row r="198">
          <cell r="M198" t="str">
            <v>60-69</v>
          </cell>
        </row>
        <row r="199">
          <cell r="M199" t="str">
            <v>70-79</v>
          </cell>
        </row>
        <row r="200">
          <cell r="M200" t="str">
            <v>70-79</v>
          </cell>
        </row>
        <row r="201">
          <cell r="M201" t="str">
            <v>40-49</v>
          </cell>
        </row>
        <row r="202">
          <cell r="M202" t="str">
            <v>unknown</v>
          </cell>
        </row>
        <row r="203">
          <cell r="M203" t="str">
            <v>70-79</v>
          </cell>
        </row>
        <row r="204">
          <cell r="M204" t="str">
            <v>50-59</v>
          </cell>
        </row>
        <row r="205">
          <cell r="M205" t="str">
            <v>30-39</v>
          </cell>
        </row>
        <row r="206">
          <cell r="M206" t="str">
            <v>unknown</v>
          </cell>
        </row>
        <row r="207">
          <cell r="M207" t="str">
            <v>50-59</v>
          </cell>
        </row>
        <row r="208">
          <cell r="M208" t="str">
            <v>50-59</v>
          </cell>
        </row>
        <row r="209">
          <cell r="M209" t="str">
            <v>unknown</v>
          </cell>
        </row>
        <row r="210">
          <cell r="M210" t="str">
            <v>unknown</v>
          </cell>
        </row>
        <row r="211">
          <cell r="M211" t="str">
            <v>unknown</v>
          </cell>
        </row>
        <row r="212">
          <cell r="M212" t="str">
            <v>70-79</v>
          </cell>
        </row>
        <row r="213">
          <cell r="M213" t="str">
            <v>30-39</v>
          </cell>
        </row>
        <row r="214">
          <cell r="M214" t="str">
            <v>unknown</v>
          </cell>
        </row>
        <row r="215">
          <cell r="M215" t="str">
            <v>80-89</v>
          </cell>
        </row>
        <row r="216">
          <cell r="M216" t="str">
            <v>60-69</v>
          </cell>
        </row>
        <row r="217">
          <cell r="M217" t="str">
            <v>30-39</v>
          </cell>
        </row>
        <row r="218">
          <cell r="M218" t="str">
            <v>40-49</v>
          </cell>
        </row>
        <row r="219">
          <cell r="M219" t="str">
            <v>50-59</v>
          </cell>
        </row>
        <row r="220">
          <cell r="M220" t="str">
            <v>unknown</v>
          </cell>
        </row>
        <row r="221">
          <cell r="M221" t="str">
            <v>unknown</v>
          </cell>
        </row>
        <row r="222">
          <cell r="M222" t="str">
            <v>60-69</v>
          </cell>
        </row>
        <row r="223">
          <cell r="M223" t="str">
            <v>70-79</v>
          </cell>
        </row>
        <row r="224">
          <cell r="M224" t="str">
            <v>unknown</v>
          </cell>
        </row>
        <row r="225">
          <cell r="M225" t="str">
            <v>70-79</v>
          </cell>
        </row>
        <row r="226">
          <cell r="M226" t="str">
            <v>unknown</v>
          </cell>
        </row>
        <row r="227">
          <cell r="M227" t="str">
            <v>60-69</v>
          </cell>
        </row>
        <row r="228">
          <cell r="M228" t="str">
            <v>unknown</v>
          </cell>
        </row>
        <row r="229">
          <cell r="M229" t="str">
            <v>60-69</v>
          </cell>
        </row>
        <row r="230">
          <cell r="M230" t="str">
            <v>70-79</v>
          </cell>
        </row>
        <row r="231">
          <cell r="M231" t="str">
            <v>60-69</v>
          </cell>
        </row>
        <row r="232">
          <cell r="M232" t="str">
            <v>unknown</v>
          </cell>
        </row>
        <row r="233">
          <cell r="M233" t="str">
            <v>60-69</v>
          </cell>
        </row>
        <row r="234">
          <cell r="M234" t="str">
            <v>unknown</v>
          </cell>
        </row>
        <row r="235">
          <cell r="M235" t="str">
            <v>40-49</v>
          </cell>
        </row>
        <row r="236">
          <cell r="M236" t="str">
            <v>60-69</v>
          </cell>
        </row>
        <row r="237">
          <cell r="M237" t="str">
            <v>70-79</v>
          </cell>
        </row>
        <row r="238">
          <cell r="M238" t="str">
            <v>60-69</v>
          </cell>
        </row>
        <row r="239">
          <cell r="M239" t="str">
            <v>unknown</v>
          </cell>
        </row>
        <row r="240">
          <cell r="M240" t="str">
            <v>60-69</v>
          </cell>
        </row>
        <row r="241">
          <cell r="M241" t="str">
            <v>50-59</v>
          </cell>
        </row>
        <row r="242">
          <cell r="M242" t="str">
            <v>unknown</v>
          </cell>
        </row>
        <row r="243">
          <cell r="M243" t="str">
            <v>unknown</v>
          </cell>
        </row>
        <row r="244">
          <cell r="M244" t="str">
            <v>unknown</v>
          </cell>
        </row>
        <row r="245">
          <cell r="M245" t="str">
            <v>unknown</v>
          </cell>
        </row>
        <row r="246">
          <cell r="M246" t="str">
            <v>70-79</v>
          </cell>
        </row>
        <row r="247">
          <cell r="M247" t="str">
            <v>70-79</v>
          </cell>
        </row>
        <row r="248">
          <cell r="M248" t="str">
            <v>50-59</v>
          </cell>
        </row>
        <row r="249">
          <cell r="M249" t="str">
            <v>unknown</v>
          </cell>
        </row>
        <row r="250">
          <cell r="M250" t="str">
            <v>unknown</v>
          </cell>
        </row>
        <row r="251">
          <cell r="M251" t="str">
            <v>unknown</v>
          </cell>
        </row>
        <row r="252">
          <cell r="M252" t="str">
            <v>60-69</v>
          </cell>
        </row>
        <row r="253">
          <cell r="M253" t="str">
            <v>70-79</v>
          </cell>
        </row>
        <row r="254">
          <cell r="M254" t="str">
            <v>60-69</v>
          </cell>
        </row>
        <row r="255">
          <cell r="M255" t="str">
            <v>unknown</v>
          </cell>
        </row>
        <row r="256">
          <cell r="M256" t="str">
            <v>60-69</v>
          </cell>
        </row>
        <row r="257">
          <cell r="M257" t="str">
            <v>60-69</v>
          </cell>
        </row>
        <row r="258">
          <cell r="M258" t="str">
            <v>unknown</v>
          </cell>
        </row>
        <row r="259">
          <cell r="M259" t="str">
            <v>unknown</v>
          </cell>
        </row>
        <row r="260">
          <cell r="M260" t="str">
            <v>unknown</v>
          </cell>
        </row>
        <row r="261">
          <cell r="M261" t="str">
            <v>unknown</v>
          </cell>
        </row>
        <row r="262">
          <cell r="M262" t="str">
            <v>60-69</v>
          </cell>
        </row>
        <row r="263">
          <cell r="M263" t="str">
            <v>60-69</v>
          </cell>
        </row>
        <row r="264">
          <cell r="M264" t="str">
            <v>40-49</v>
          </cell>
        </row>
        <row r="265">
          <cell r="M265" t="str">
            <v>50-59</v>
          </cell>
        </row>
        <row r="266">
          <cell r="M266" t="str">
            <v>80-89</v>
          </cell>
        </row>
        <row r="267">
          <cell r="M267" t="str">
            <v>unknown</v>
          </cell>
        </row>
        <row r="268">
          <cell r="M268" t="str">
            <v>60-69</v>
          </cell>
        </row>
        <row r="269">
          <cell r="M269" t="str">
            <v>60-69</v>
          </cell>
        </row>
        <row r="270">
          <cell r="M270" t="str">
            <v>unknown</v>
          </cell>
        </row>
        <row r="271">
          <cell r="M271" t="str">
            <v>60-69</v>
          </cell>
        </row>
        <row r="272">
          <cell r="M272" t="str">
            <v>60-69</v>
          </cell>
        </row>
        <row r="273">
          <cell r="M273" t="str">
            <v>70-79</v>
          </cell>
        </row>
        <row r="274">
          <cell r="M274" t="str">
            <v>50-59</v>
          </cell>
        </row>
        <row r="275">
          <cell r="M275" t="str">
            <v>30-39</v>
          </cell>
        </row>
        <row r="276">
          <cell r="M276" t="str">
            <v>70-79</v>
          </cell>
        </row>
        <row r="277">
          <cell r="M277" t="str">
            <v>30-39</v>
          </cell>
        </row>
        <row r="278">
          <cell r="M278" t="str">
            <v>30-39</v>
          </cell>
        </row>
        <row r="279">
          <cell r="M279" t="str">
            <v>40-49</v>
          </cell>
        </row>
        <row r="280">
          <cell r="M280" t="str">
            <v>30-39</v>
          </cell>
        </row>
        <row r="281">
          <cell r="M281" t="str">
            <v>40-49</v>
          </cell>
        </row>
        <row r="282">
          <cell r="M282" t="str">
            <v>50-59</v>
          </cell>
        </row>
        <row r="283">
          <cell r="M283" t="str">
            <v>60-69</v>
          </cell>
        </row>
        <row r="284">
          <cell r="M284" t="str">
            <v>unknown</v>
          </cell>
        </row>
        <row r="285">
          <cell r="M285" t="str">
            <v>unknown</v>
          </cell>
        </row>
        <row r="286">
          <cell r="M286" t="str">
            <v>30-39</v>
          </cell>
        </row>
        <row r="287">
          <cell r="M287" t="str">
            <v>70-79</v>
          </cell>
        </row>
        <row r="288">
          <cell r="M288" t="str">
            <v>70-79</v>
          </cell>
        </row>
        <row r="289">
          <cell r="M289" t="str">
            <v>70-79</v>
          </cell>
        </row>
        <row r="290">
          <cell r="M290" t="str">
            <v>60-69</v>
          </cell>
        </row>
        <row r="291">
          <cell r="M291" t="str">
            <v>40-49</v>
          </cell>
        </row>
        <row r="292">
          <cell r="M292" t="str">
            <v>unknown</v>
          </cell>
        </row>
        <row r="293">
          <cell r="M293" t="str">
            <v>50-59</v>
          </cell>
        </row>
      </sheetData>
      <sheetData sheetId="3">
        <row r="1">
          <cell r="M1" t="str">
            <v>age_range</v>
          </cell>
        </row>
        <row r="2">
          <cell r="I2" t="str">
            <v>aye</v>
          </cell>
          <cell r="M2" t="str">
            <v>18-29</v>
          </cell>
        </row>
        <row r="3">
          <cell r="I3" t="str">
            <v>nay</v>
          </cell>
          <cell r="M3" t="str">
            <v>18-29</v>
          </cell>
        </row>
        <row r="4">
          <cell r="I4" t="str">
            <v>nay</v>
          </cell>
          <cell r="M4" t="str">
            <v>18-29</v>
          </cell>
        </row>
        <row r="5">
          <cell r="I5" t="str">
            <v>aye</v>
          </cell>
          <cell r="M5" t="str">
            <v>30-39</v>
          </cell>
        </row>
        <row r="6">
          <cell r="I6" t="str">
            <v>aye</v>
          </cell>
          <cell r="M6" t="str">
            <v>30-39</v>
          </cell>
        </row>
        <row r="7">
          <cell r="I7" t="str">
            <v>aye</v>
          </cell>
          <cell r="M7" t="str">
            <v>30-39</v>
          </cell>
        </row>
        <row r="8">
          <cell r="I8" t="str">
            <v>aye</v>
          </cell>
          <cell r="M8" t="str">
            <v>30-39</v>
          </cell>
        </row>
        <row r="9">
          <cell r="I9" t="str">
            <v>aye</v>
          </cell>
          <cell r="M9" t="str">
            <v>30-39</v>
          </cell>
        </row>
        <row r="10">
          <cell r="I10" t="str">
            <v>aye</v>
          </cell>
          <cell r="M10" t="str">
            <v>30-39</v>
          </cell>
        </row>
        <row r="11">
          <cell r="I11" t="str">
            <v>aye</v>
          </cell>
          <cell r="M11" t="str">
            <v>30-39</v>
          </cell>
        </row>
        <row r="12">
          <cell r="I12" t="str">
            <v>aye</v>
          </cell>
          <cell r="M12" t="str">
            <v>30-39</v>
          </cell>
        </row>
        <row r="13">
          <cell r="I13" t="str">
            <v>aye</v>
          </cell>
          <cell r="M13" t="str">
            <v>30-39</v>
          </cell>
        </row>
        <row r="14">
          <cell r="I14" t="str">
            <v>aye</v>
          </cell>
          <cell r="M14" t="str">
            <v>30-39</v>
          </cell>
        </row>
        <row r="15">
          <cell r="I15" t="str">
            <v>aye</v>
          </cell>
          <cell r="M15" t="str">
            <v>30-39</v>
          </cell>
        </row>
        <row r="16">
          <cell r="I16" t="str">
            <v>aye</v>
          </cell>
          <cell r="M16" t="str">
            <v>30-39</v>
          </cell>
        </row>
        <row r="17">
          <cell r="I17" t="str">
            <v>aye</v>
          </cell>
          <cell r="M17" t="str">
            <v>30-39</v>
          </cell>
        </row>
        <row r="18">
          <cell r="I18" t="str">
            <v>aye</v>
          </cell>
          <cell r="M18" t="str">
            <v>30-39</v>
          </cell>
        </row>
        <row r="19">
          <cell r="I19" t="str">
            <v>aye</v>
          </cell>
          <cell r="M19" t="str">
            <v>30-39</v>
          </cell>
        </row>
        <row r="20">
          <cell r="I20" t="str">
            <v>aye</v>
          </cell>
          <cell r="M20" t="str">
            <v>30-39</v>
          </cell>
        </row>
        <row r="21">
          <cell r="I21" t="str">
            <v>aye</v>
          </cell>
          <cell r="M21" t="str">
            <v>30-39</v>
          </cell>
        </row>
        <row r="22">
          <cell r="I22" t="str">
            <v>aye</v>
          </cell>
          <cell r="M22" t="str">
            <v>30-39</v>
          </cell>
        </row>
        <row r="23">
          <cell r="I23" t="str">
            <v>nay</v>
          </cell>
          <cell r="M23" t="str">
            <v>30-39</v>
          </cell>
        </row>
        <row r="24">
          <cell r="I24" t="str">
            <v>nay</v>
          </cell>
          <cell r="M24" t="str">
            <v>30-39</v>
          </cell>
        </row>
        <row r="25">
          <cell r="I25" t="str">
            <v>nay</v>
          </cell>
          <cell r="M25" t="str">
            <v>30-39</v>
          </cell>
        </row>
        <row r="26">
          <cell r="I26" t="str">
            <v>nay</v>
          </cell>
          <cell r="M26" t="str">
            <v>30-39</v>
          </cell>
        </row>
        <row r="27">
          <cell r="I27" t="str">
            <v>nay</v>
          </cell>
          <cell r="M27" t="str">
            <v>30-39</v>
          </cell>
        </row>
        <row r="28">
          <cell r="I28" t="str">
            <v>nay</v>
          </cell>
          <cell r="M28" t="str">
            <v>30-39</v>
          </cell>
        </row>
        <row r="29">
          <cell r="I29" t="str">
            <v>nay</v>
          </cell>
          <cell r="M29" t="str">
            <v>30-39</v>
          </cell>
        </row>
        <row r="30">
          <cell r="I30" t="str">
            <v>nay</v>
          </cell>
          <cell r="M30" t="str">
            <v>30-39</v>
          </cell>
        </row>
        <row r="31">
          <cell r="I31" t="str">
            <v>nay</v>
          </cell>
          <cell r="M31" t="str">
            <v>30-39</v>
          </cell>
        </row>
        <row r="32">
          <cell r="I32" t="str">
            <v>nay</v>
          </cell>
          <cell r="M32" t="str">
            <v>30-39</v>
          </cell>
        </row>
        <row r="33">
          <cell r="I33" t="str">
            <v>nay</v>
          </cell>
          <cell r="M33" t="str">
            <v>30-39</v>
          </cell>
        </row>
        <row r="34">
          <cell r="I34" t="str">
            <v>nay</v>
          </cell>
          <cell r="M34" t="str">
            <v>30-39</v>
          </cell>
        </row>
        <row r="35">
          <cell r="I35" t="str">
            <v>nay</v>
          </cell>
          <cell r="M35" t="str">
            <v>30-39</v>
          </cell>
        </row>
        <row r="36">
          <cell r="I36" t="str">
            <v>nay</v>
          </cell>
          <cell r="M36" t="str">
            <v>30-39</v>
          </cell>
        </row>
        <row r="37">
          <cell r="I37" t="str">
            <v>nay</v>
          </cell>
          <cell r="M37" t="str">
            <v>30-39</v>
          </cell>
        </row>
        <row r="38">
          <cell r="I38" t="str">
            <v>nay</v>
          </cell>
          <cell r="M38" t="str">
            <v>30-39</v>
          </cell>
        </row>
        <row r="39">
          <cell r="I39" t="str">
            <v>nay</v>
          </cell>
          <cell r="M39" t="str">
            <v>30-39</v>
          </cell>
        </row>
        <row r="40">
          <cell r="I40" t="str">
            <v>nay</v>
          </cell>
          <cell r="M40" t="str">
            <v>30-39</v>
          </cell>
        </row>
        <row r="41">
          <cell r="I41" t="str">
            <v>nay</v>
          </cell>
          <cell r="M41" t="str">
            <v>30-39</v>
          </cell>
        </row>
        <row r="42">
          <cell r="I42" t="str">
            <v>nay</v>
          </cell>
          <cell r="M42" t="str">
            <v>30-39</v>
          </cell>
        </row>
        <row r="43">
          <cell r="I43" t="str">
            <v>aye</v>
          </cell>
          <cell r="M43" t="str">
            <v>40-49</v>
          </cell>
        </row>
        <row r="44">
          <cell r="I44" t="str">
            <v>aye</v>
          </cell>
          <cell r="M44" t="str">
            <v>40-49</v>
          </cell>
        </row>
        <row r="45">
          <cell r="I45" t="str">
            <v>aye</v>
          </cell>
          <cell r="M45" t="str">
            <v>40-49</v>
          </cell>
        </row>
        <row r="46">
          <cell r="I46" t="str">
            <v>aye</v>
          </cell>
          <cell r="M46" t="str">
            <v>40-49</v>
          </cell>
        </row>
        <row r="47">
          <cell r="I47" t="str">
            <v>aye</v>
          </cell>
          <cell r="M47" t="str">
            <v>40-49</v>
          </cell>
        </row>
        <row r="48">
          <cell r="I48" t="str">
            <v>aye</v>
          </cell>
          <cell r="M48" t="str">
            <v>40-49</v>
          </cell>
        </row>
        <row r="49">
          <cell r="I49" t="str">
            <v>aye</v>
          </cell>
          <cell r="M49" t="str">
            <v>40-49</v>
          </cell>
        </row>
        <row r="50">
          <cell r="I50" t="str">
            <v>aye</v>
          </cell>
          <cell r="M50" t="str">
            <v>40-49</v>
          </cell>
        </row>
        <row r="51">
          <cell r="I51" t="str">
            <v>aye</v>
          </cell>
          <cell r="M51" t="str">
            <v>40-49</v>
          </cell>
        </row>
        <row r="52">
          <cell r="I52" t="str">
            <v>aye</v>
          </cell>
          <cell r="M52" t="str">
            <v>40-49</v>
          </cell>
        </row>
        <row r="53">
          <cell r="I53" t="str">
            <v>aye</v>
          </cell>
          <cell r="M53" t="str">
            <v>40-49</v>
          </cell>
        </row>
        <row r="54">
          <cell r="I54" t="str">
            <v>aye</v>
          </cell>
          <cell r="M54" t="str">
            <v>40-49</v>
          </cell>
        </row>
        <row r="55">
          <cell r="I55" t="str">
            <v>aye</v>
          </cell>
          <cell r="M55" t="str">
            <v>40-49</v>
          </cell>
        </row>
        <row r="56">
          <cell r="I56" t="str">
            <v>aye</v>
          </cell>
          <cell r="M56" t="str">
            <v>40-49</v>
          </cell>
        </row>
        <row r="57">
          <cell r="I57" t="str">
            <v>aye</v>
          </cell>
          <cell r="M57" t="str">
            <v>40-49</v>
          </cell>
        </row>
        <row r="58">
          <cell r="I58" t="str">
            <v>aye</v>
          </cell>
          <cell r="M58" t="str">
            <v>40-49</v>
          </cell>
        </row>
        <row r="59">
          <cell r="I59" t="str">
            <v>aye</v>
          </cell>
          <cell r="M59" t="str">
            <v>40-49</v>
          </cell>
        </row>
        <row r="60">
          <cell r="I60" t="str">
            <v>aye</v>
          </cell>
          <cell r="M60" t="str">
            <v>40-49</v>
          </cell>
        </row>
        <row r="61">
          <cell r="I61" t="str">
            <v>aye</v>
          </cell>
          <cell r="M61" t="str">
            <v>40-49</v>
          </cell>
        </row>
        <row r="62">
          <cell r="I62" t="str">
            <v>aye</v>
          </cell>
          <cell r="M62" t="str">
            <v>40-49</v>
          </cell>
        </row>
        <row r="63">
          <cell r="I63" t="str">
            <v>aye</v>
          </cell>
          <cell r="M63" t="str">
            <v>40-49</v>
          </cell>
        </row>
        <row r="64">
          <cell r="I64" t="str">
            <v>aye</v>
          </cell>
          <cell r="M64" t="str">
            <v>40-49</v>
          </cell>
        </row>
        <row r="65">
          <cell r="I65" t="str">
            <v>aye</v>
          </cell>
          <cell r="M65" t="str">
            <v>40-49</v>
          </cell>
        </row>
        <row r="66">
          <cell r="I66" t="str">
            <v>aye</v>
          </cell>
          <cell r="M66" t="str">
            <v>40-49</v>
          </cell>
        </row>
        <row r="67">
          <cell r="I67" t="str">
            <v>aye</v>
          </cell>
          <cell r="M67" t="str">
            <v>40-49</v>
          </cell>
        </row>
        <row r="68">
          <cell r="I68" t="str">
            <v>nay</v>
          </cell>
          <cell r="M68" t="str">
            <v>40-49</v>
          </cell>
        </row>
        <row r="69">
          <cell r="I69" t="str">
            <v>nay</v>
          </cell>
          <cell r="M69" t="str">
            <v>40-49</v>
          </cell>
        </row>
        <row r="70">
          <cell r="I70" t="str">
            <v>nay</v>
          </cell>
          <cell r="M70" t="str">
            <v>40-49</v>
          </cell>
        </row>
        <row r="71">
          <cell r="I71" t="str">
            <v>nay</v>
          </cell>
          <cell r="M71" t="str">
            <v>40-49</v>
          </cell>
        </row>
        <row r="72">
          <cell r="I72" t="str">
            <v>nay</v>
          </cell>
          <cell r="M72" t="str">
            <v>40-49</v>
          </cell>
        </row>
        <row r="73">
          <cell r="I73" t="str">
            <v>nay</v>
          </cell>
          <cell r="M73" t="str">
            <v>40-49</v>
          </cell>
        </row>
        <row r="74">
          <cell r="I74" t="str">
            <v>nay</v>
          </cell>
          <cell r="M74" t="str">
            <v>40-49</v>
          </cell>
        </row>
        <row r="75">
          <cell r="I75" t="str">
            <v>nay</v>
          </cell>
          <cell r="M75" t="str">
            <v>40-49</v>
          </cell>
        </row>
        <row r="76">
          <cell r="I76" t="str">
            <v>nay</v>
          </cell>
          <cell r="M76" t="str">
            <v>40-49</v>
          </cell>
        </row>
        <row r="77">
          <cell r="I77" t="str">
            <v>nay</v>
          </cell>
          <cell r="M77" t="str">
            <v>40-49</v>
          </cell>
        </row>
        <row r="78">
          <cell r="I78" t="str">
            <v>nay</v>
          </cell>
          <cell r="M78" t="str">
            <v>40-49</v>
          </cell>
        </row>
        <row r="79">
          <cell r="I79" t="str">
            <v>nay</v>
          </cell>
          <cell r="M79" t="str">
            <v>40-49</v>
          </cell>
        </row>
        <row r="80">
          <cell r="I80" t="str">
            <v>nay</v>
          </cell>
          <cell r="M80" t="str">
            <v>40-49</v>
          </cell>
        </row>
        <row r="81">
          <cell r="I81" t="str">
            <v>nay</v>
          </cell>
          <cell r="M81" t="str">
            <v>40-49</v>
          </cell>
        </row>
        <row r="82">
          <cell r="I82" t="str">
            <v>nay</v>
          </cell>
          <cell r="M82" t="str">
            <v>40-49</v>
          </cell>
        </row>
        <row r="83">
          <cell r="I83" t="str">
            <v>nay</v>
          </cell>
          <cell r="M83" t="str">
            <v>40-49</v>
          </cell>
        </row>
        <row r="84">
          <cell r="I84" t="str">
            <v>nay</v>
          </cell>
          <cell r="M84" t="str">
            <v>40-49</v>
          </cell>
        </row>
        <row r="85">
          <cell r="I85" t="str">
            <v>nay</v>
          </cell>
          <cell r="M85" t="str">
            <v>40-49</v>
          </cell>
        </row>
        <row r="86">
          <cell r="I86" t="str">
            <v>nay</v>
          </cell>
          <cell r="M86" t="str">
            <v>40-49</v>
          </cell>
        </row>
        <row r="87">
          <cell r="I87" t="str">
            <v>nay</v>
          </cell>
          <cell r="M87" t="str">
            <v>40-49</v>
          </cell>
        </row>
        <row r="88">
          <cell r="I88" t="str">
            <v>nay</v>
          </cell>
          <cell r="M88" t="str">
            <v>40-49</v>
          </cell>
        </row>
        <row r="89">
          <cell r="I89" t="str">
            <v>nay</v>
          </cell>
          <cell r="M89" t="str">
            <v>40-49</v>
          </cell>
        </row>
        <row r="90">
          <cell r="I90" t="str">
            <v>nay</v>
          </cell>
          <cell r="M90" t="str">
            <v>40-49</v>
          </cell>
        </row>
        <row r="91">
          <cell r="I91" t="str">
            <v>aye</v>
          </cell>
          <cell r="M91" t="str">
            <v>50-59</v>
          </cell>
        </row>
        <row r="92">
          <cell r="I92" t="str">
            <v>aye</v>
          </cell>
          <cell r="M92" t="str">
            <v>50-59</v>
          </cell>
        </row>
        <row r="93">
          <cell r="I93" t="str">
            <v>aye</v>
          </cell>
          <cell r="M93" t="str">
            <v>50-59</v>
          </cell>
        </row>
        <row r="94">
          <cell r="I94" t="str">
            <v>aye</v>
          </cell>
          <cell r="M94" t="str">
            <v>50-59</v>
          </cell>
        </row>
        <row r="95">
          <cell r="I95" t="str">
            <v>aye</v>
          </cell>
          <cell r="M95" t="str">
            <v>50-59</v>
          </cell>
        </row>
        <row r="96">
          <cell r="I96" t="str">
            <v>aye</v>
          </cell>
          <cell r="M96" t="str">
            <v>50-59</v>
          </cell>
        </row>
        <row r="97">
          <cell r="I97" t="str">
            <v>aye</v>
          </cell>
          <cell r="M97" t="str">
            <v>50-59</v>
          </cell>
        </row>
        <row r="98">
          <cell r="I98" t="str">
            <v>aye</v>
          </cell>
          <cell r="M98" t="str">
            <v>50-59</v>
          </cell>
        </row>
        <row r="99">
          <cell r="I99" t="str">
            <v>aye</v>
          </cell>
          <cell r="M99" t="str">
            <v>50-59</v>
          </cell>
        </row>
        <row r="100">
          <cell r="I100" t="str">
            <v>aye</v>
          </cell>
          <cell r="M100" t="str">
            <v>50-59</v>
          </cell>
        </row>
        <row r="101">
          <cell r="I101" t="str">
            <v>aye</v>
          </cell>
          <cell r="M101" t="str">
            <v>50-59</v>
          </cell>
        </row>
        <row r="102">
          <cell r="I102" t="str">
            <v>aye</v>
          </cell>
          <cell r="M102" t="str">
            <v>50-59</v>
          </cell>
        </row>
        <row r="103">
          <cell r="I103" t="str">
            <v>aye</v>
          </cell>
          <cell r="M103" t="str">
            <v>50-59</v>
          </cell>
        </row>
        <row r="104">
          <cell r="I104" t="str">
            <v>aye</v>
          </cell>
          <cell r="M104" t="str">
            <v>50-59</v>
          </cell>
        </row>
        <row r="105">
          <cell r="I105" t="str">
            <v>aye</v>
          </cell>
          <cell r="M105" t="str">
            <v>50-59</v>
          </cell>
        </row>
        <row r="106">
          <cell r="I106" t="str">
            <v>aye</v>
          </cell>
          <cell r="M106" t="str">
            <v>50-59</v>
          </cell>
        </row>
        <row r="107">
          <cell r="I107" t="str">
            <v>aye</v>
          </cell>
          <cell r="M107" t="str">
            <v>50-59</v>
          </cell>
        </row>
        <row r="108">
          <cell r="I108" t="str">
            <v>aye</v>
          </cell>
          <cell r="M108" t="str">
            <v>50-59</v>
          </cell>
        </row>
        <row r="109">
          <cell r="I109" t="str">
            <v>aye</v>
          </cell>
          <cell r="M109" t="str">
            <v>50-59</v>
          </cell>
        </row>
        <row r="110">
          <cell r="I110" t="str">
            <v>aye</v>
          </cell>
          <cell r="M110" t="str">
            <v>50-59</v>
          </cell>
        </row>
        <row r="111">
          <cell r="I111" t="str">
            <v>aye</v>
          </cell>
          <cell r="M111" t="str">
            <v>50-59</v>
          </cell>
        </row>
        <row r="112">
          <cell r="I112" t="str">
            <v>aye</v>
          </cell>
          <cell r="M112" t="str">
            <v>50-59</v>
          </cell>
        </row>
        <row r="113">
          <cell r="I113" t="str">
            <v>aye</v>
          </cell>
          <cell r="M113" t="str">
            <v>50-59</v>
          </cell>
        </row>
        <row r="114">
          <cell r="I114" t="str">
            <v>aye</v>
          </cell>
          <cell r="M114" t="str">
            <v>50-59</v>
          </cell>
        </row>
        <row r="115">
          <cell r="I115" t="str">
            <v>aye</v>
          </cell>
          <cell r="M115" t="str">
            <v>50-59</v>
          </cell>
        </row>
        <row r="116">
          <cell r="I116" t="str">
            <v>aye</v>
          </cell>
          <cell r="M116" t="str">
            <v>50-59</v>
          </cell>
        </row>
        <row r="117">
          <cell r="I117" t="str">
            <v>nay</v>
          </cell>
          <cell r="M117" t="str">
            <v>50-59</v>
          </cell>
        </row>
        <row r="118">
          <cell r="I118" t="str">
            <v>nay</v>
          </cell>
          <cell r="M118" t="str">
            <v>50-59</v>
          </cell>
        </row>
        <row r="119">
          <cell r="I119" t="str">
            <v>nay</v>
          </cell>
          <cell r="M119" t="str">
            <v>50-59</v>
          </cell>
        </row>
        <row r="120">
          <cell r="I120" t="str">
            <v>nay</v>
          </cell>
          <cell r="M120" t="str">
            <v>50-59</v>
          </cell>
        </row>
        <row r="121">
          <cell r="I121" t="str">
            <v>nay</v>
          </cell>
          <cell r="M121" t="str">
            <v>50-59</v>
          </cell>
        </row>
        <row r="122">
          <cell r="I122" t="str">
            <v>nay</v>
          </cell>
          <cell r="M122" t="str">
            <v>50-59</v>
          </cell>
        </row>
        <row r="123">
          <cell r="I123" t="str">
            <v>nay</v>
          </cell>
          <cell r="M123" t="str">
            <v>50-59</v>
          </cell>
        </row>
        <row r="124">
          <cell r="I124" t="str">
            <v>nay</v>
          </cell>
          <cell r="M124" t="str">
            <v>50-59</v>
          </cell>
        </row>
        <row r="125">
          <cell r="I125" t="str">
            <v>nay</v>
          </cell>
          <cell r="M125" t="str">
            <v>50-59</v>
          </cell>
        </row>
        <row r="126">
          <cell r="I126" t="str">
            <v>nay</v>
          </cell>
          <cell r="M126" t="str">
            <v>50-59</v>
          </cell>
        </row>
        <row r="127">
          <cell r="I127" t="str">
            <v>nay</v>
          </cell>
          <cell r="M127" t="str">
            <v>50-59</v>
          </cell>
        </row>
        <row r="128">
          <cell r="I128" t="str">
            <v>nay</v>
          </cell>
          <cell r="M128" t="str">
            <v>50-59</v>
          </cell>
        </row>
        <row r="129">
          <cell r="I129" t="str">
            <v>nay</v>
          </cell>
          <cell r="M129" t="str">
            <v>50-59</v>
          </cell>
        </row>
        <row r="130">
          <cell r="I130" t="str">
            <v>nay</v>
          </cell>
          <cell r="M130" t="str">
            <v>50-59</v>
          </cell>
        </row>
        <row r="131">
          <cell r="I131" t="str">
            <v>nay</v>
          </cell>
          <cell r="M131" t="str">
            <v>50-59</v>
          </cell>
        </row>
        <row r="132">
          <cell r="I132" t="str">
            <v>nay</v>
          </cell>
          <cell r="M132" t="str">
            <v>50-59</v>
          </cell>
        </row>
        <row r="133">
          <cell r="I133" t="str">
            <v>nay</v>
          </cell>
          <cell r="M133" t="str">
            <v>50-59</v>
          </cell>
        </row>
        <row r="134">
          <cell r="I134" t="str">
            <v>nay</v>
          </cell>
          <cell r="M134" t="str">
            <v>50-59</v>
          </cell>
        </row>
        <row r="135">
          <cell r="I135" t="str">
            <v>nay</v>
          </cell>
          <cell r="M135" t="str">
            <v>50-59</v>
          </cell>
        </row>
        <row r="136">
          <cell r="I136" t="str">
            <v>nay</v>
          </cell>
          <cell r="M136" t="str">
            <v>50-59</v>
          </cell>
        </row>
        <row r="137">
          <cell r="I137" t="str">
            <v>nay</v>
          </cell>
          <cell r="M137" t="str">
            <v>50-59</v>
          </cell>
        </row>
        <row r="138">
          <cell r="I138" t="str">
            <v>nay</v>
          </cell>
          <cell r="M138" t="str">
            <v>50-59</v>
          </cell>
        </row>
        <row r="139">
          <cell r="I139" t="str">
            <v>nay</v>
          </cell>
          <cell r="M139" t="str">
            <v>50-59</v>
          </cell>
        </row>
        <row r="140">
          <cell r="I140" t="str">
            <v>nay</v>
          </cell>
          <cell r="M140" t="str">
            <v>50-59</v>
          </cell>
        </row>
        <row r="141">
          <cell r="I141" t="str">
            <v>nay</v>
          </cell>
          <cell r="M141" t="str">
            <v>50-59</v>
          </cell>
        </row>
        <row r="142">
          <cell r="I142" t="str">
            <v>nay</v>
          </cell>
          <cell r="M142" t="str">
            <v>50-59</v>
          </cell>
        </row>
        <row r="143">
          <cell r="I143" t="str">
            <v>nay</v>
          </cell>
          <cell r="M143" t="str">
            <v>50-59</v>
          </cell>
        </row>
        <row r="144">
          <cell r="I144" t="str">
            <v>nay</v>
          </cell>
          <cell r="M144" t="str">
            <v>50-59</v>
          </cell>
        </row>
        <row r="145">
          <cell r="I145" t="str">
            <v>nay</v>
          </cell>
          <cell r="M145" t="str">
            <v>50-59</v>
          </cell>
        </row>
        <row r="146">
          <cell r="I146" t="str">
            <v>nay</v>
          </cell>
          <cell r="M146" t="str">
            <v>50-59</v>
          </cell>
        </row>
        <row r="147">
          <cell r="I147" t="str">
            <v>nay</v>
          </cell>
          <cell r="M147" t="str">
            <v>50-59</v>
          </cell>
        </row>
        <row r="148">
          <cell r="I148" t="str">
            <v>nay</v>
          </cell>
          <cell r="M148" t="str">
            <v>50-59</v>
          </cell>
        </row>
        <row r="149">
          <cell r="I149" t="str">
            <v>nay</v>
          </cell>
          <cell r="M149" t="str">
            <v>50-59</v>
          </cell>
        </row>
        <row r="150">
          <cell r="I150" t="str">
            <v>nay</v>
          </cell>
          <cell r="M150" t="str">
            <v>50-59</v>
          </cell>
        </row>
        <row r="151">
          <cell r="I151" t="str">
            <v>nay</v>
          </cell>
          <cell r="M151" t="str">
            <v>50-59</v>
          </cell>
        </row>
        <row r="152">
          <cell r="I152" t="str">
            <v>nay</v>
          </cell>
          <cell r="M152" t="str">
            <v>50-59</v>
          </cell>
        </row>
        <row r="153">
          <cell r="I153" t="str">
            <v>nay</v>
          </cell>
          <cell r="M153" t="str">
            <v>50-59</v>
          </cell>
        </row>
        <row r="154">
          <cell r="I154" t="str">
            <v>nay</v>
          </cell>
          <cell r="M154" t="str">
            <v>50-59</v>
          </cell>
        </row>
        <row r="155">
          <cell r="I155" t="str">
            <v>aye</v>
          </cell>
          <cell r="M155" t="str">
            <v>60-69</v>
          </cell>
        </row>
        <row r="156">
          <cell r="I156" t="str">
            <v>aye</v>
          </cell>
          <cell r="M156" t="str">
            <v>60-69</v>
          </cell>
        </row>
        <row r="157">
          <cell r="I157" t="str">
            <v>aye</v>
          </cell>
          <cell r="M157" t="str">
            <v>60-69</v>
          </cell>
        </row>
        <row r="158">
          <cell r="I158" t="str">
            <v>aye</v>
          </cell>
          <cell r="M158" t="str">
            <v>60-69</v>
          </cell>
        </row>
        <row r="159">
          <cell r="I159" t="str">
            <v>aye</v>
          </cell>
          <cell r="M159" t="str">
            <v>60-69</v>
          </cell>
        </row>
        <row r="160">
          <cell r="I160" t="str">
            <v>aye</v>
          </cell>
          <cell r="M160" t="str">
            <v>60-69</v>
          </cell>
        </row>
        <row r="161">
          <cell r="I161" t="str">
            <v>aye</v>
          </cell>
          <cell r="M161" t="str">
            <v>60-69</v>
          </cell>
        </row>
        <row r="162">
          <cell r="I162" t="str">
            <v>aye</v>
          </cell>
          <cell r="M162" t="str">
            <v>60-69</v>
          </cell>
        </row>
        <row r="163">
          <cell r="I163" t="str">
            <v>aye</v>
          </cell>
          <cell r="M163" t="str">
            <v>60-69</v>
          </cell>
        </row>
        <row r="164">
          <cell r="I164" t="str">
            <v>aye</v>
          </cell>
          <cell r="M164" t="str">
            <v>60-69</v>
          </cell>
        </row>
        <row r="165">
          <cell r="I165" t="str">
            <v>aye</v>
          </cell>
          <cell r="M165" t="str">
            <v>60-69</v>
          </cell>
        </row>
        <row r="166">
          <cell r="I166" t="str">
            <v>aye</v>
          </cell>
          <cell r="M166" t="str">
            <v>60-69</v>
          </cell>
        </row>
        <row r="167">
          <cell r="I167" t="str">
            <v>aye</v>
          </cell>
          <cell r="M167" t="str">
            <v>60-69</v>
          </cell>
        </row>
        <row r="168">
          <cell r="I168" t="str">
            <v>aye</v>
          </cell>
          <cell r="M168" t="str">
            <v>60-69</v>
          </cell>
        </row>
        <row r="169">
          <cell r="I169" t="str">
            <v>aye</v>
          </cell>
          <cell r="M169" t="str">
            <v>60-69</v>
          </cell>
        </row>
        <row r="170">
          <cell r="I170" t="str">
            <v>aye</v>
          </cell>
          <cell r="M170" t="str">
            <v>60-69</v>
          </cell>
        </row>
        <row r="171">
          <cell r="I171" t="str">
            <v>aye</v>
          </cell>
          <cell r="M171" t="str">
            <v>60-69</v>
          </cell>
        </row>
        <row r="172">
          <cell r="I172" t="str">
            <v>aye</v>
          </cell>
          <cell r="M172" t="str">
            <v>60-69</v>
          </cell>
        </row>
        <row r="173">
          <cell r="I173" t="str">
            <v>aye</v>
          </cell>
          <cell r="M173" t="str">
            <v>60-69</v>
          </cell>
        </row>
        <row r="174">
          <cell r="I174" t="str">
            <v>aye</v>
          </cell>
          <cell r="M174" t="str">
            <v>60-69</v>
          </cell>
        </row>
        <row r="175">
          <cell r="I175" t="str">
            <v>aye</v>
          </cell>
          <cell r="M175" t="str">
            <v>60-69</v>
          </cell>
        </row>
        <row r="176">
          <cell r="I176" t="str">
            <v>aye</v>
          </cell>
          <cell r="M176" t="str">
            <v>60-69</v>
          </cell>
        </row>
        <row r="177">
          <cell r="I177" t="str">
            <v>aye</v>
          </cell>
          <cell r="M177" t="str">
            <v>60-69</v>
          </cell>
        </row>
        <row r="178">
          <cell r="I178" t="str">
            <v>aye</v>
          </cell>
          <cell r="M178" t="str">
            <v>60-69</v>
          </cell>
        </row>
        <row r="179">
          <cell r="I179" t="str">
            <v>aye</v>
          </cell>
          <cell r="M179" t="str">
            <v>60-69</v>
          </cell>
        </row>
        <row r="180">
          <cell r="I180" t="str">
            <v>aye</v>
          </cell>
          <cell r="M180" t="str">
            <v>60-69</v>
          </cell>
        </row>
        <row r="181">
          <cell r="I181" t="str">
            <v>aye</v>
          </cell>
          <cell r="M181" t="str">
            <v>60-69</v>
          </cell>
        </row>
        <row r="182">
          <cell r="I182" t="str">
            <v>aye</v>
          </cell>
          <cell r="M182" t="str">
            <v>60-69</v>
          </cell>
        </row>
        <row r="183">
          <cell r="I183" t="str">
            <v>aye</v>
          </cell>
          <cell r="M183" t="str">
            <v>60-69</v>
          </cell>
        </row>
        <row r="184">
          <cell r="I184" t="str">
            <v>aye</v>
          </cell>
          <cell r="M184" t="str">
            <v>60-69</v>
          </cell>
        </row>
        <row r="185">
          <cell r="I185" t="str">
            <v>aye</v>
          </cell>
          <cell r="M185" t="str">
            <v>60-69</v>
          </cell>
        </row>
        <row r="186">
          <cell r="I186" t="str">
            <v>aye</v>
          </cell>
          <cell r="M186" t="str">
            <v>60-69</v>
          </cell>
        </row>
        <row r="187">
          <cell r="I187" t="str">
            <v>aye</v>
          </cell>
          <cell r="M187" t="str">
            <v>60-69</v>
          </cell>
        </row>
        <row r="188">
          <cell r="I188" t="str">
            <v>aye</v>
          </cell>
          <cell r="M188" t="str">
            <v>60-69</v>
          </cell>
        </row>
        <row r="189">
          <cell r="I189" t="str">
            <v>aye</v>
          </cell>
          <cell r="M189" t="str">
            <v>60-69</v>
          </cell>
        </row>
        <row r="190">
          <cell r="I190" t="str">
            <v>aye</v>
          </cell>
          <cell r="M190" t="str">
            <v>60-69</v>
          </cell>
        </row>
        <row r="191">
          <cell r="I191" t="str">
            <v>aye</v>
          </cell>
          <cell r="M191" t="str">
            <v>60-69</v>
          </cell>
        </row>
        <row r="192">
          <cell r="I192" t="str">
            <v>aye</v>
          </cell>
          <cell r="M192" t="str">
            <v>60-69</v>
          </cell>
        </row>
        <row r="193">
          <cell r="I193" t="str">
            <v>aye</v>
          </cell>
          <cell r="M193" t="str">
            <v>60-69</v>
          </cell>
        </row>
        <row r="194">
          <cell r="I194" t="str">
            <v>aye</v>
          </cell>
          <cell r="M194" t="str">
            <v>60-69</v>
          </cell>
        </row>
        <row r="195">
          <cell r="I195" t="str">
            <v>nay</v>
          </cell>
          <cell r="M195" t="str">
            <v>60-69</v>
          </cell>
        </row>
        <row r="196">
          <cell r="I196" t="str">
            <v>nay</v>
          </cell>
          <cell r="M196" t="str">
            <v>60-69</v>
          </cell>
        </row>
        <row r="197">
          <cell r="I197" t="str">
            <v>nay</v>
          </cell>
          <cell r="M197" t="str">
            <v>60-69</v>
          </cell>
        </row>
        <row r="198">
          <cell r="I198" t="str">
            <v>nay</v>
          </cell>
          <cell r="M198" t="str">
            <v>60-69</v>
          </cell>
        </row>
        <row r="199">
          <cell r="I199" t="str">
            <v>nay</v>
          </cell>
          <cell r="M199" t="str">
            <v>60-69</v>
          </cell>
        </row>
        <row r="200">
          <cell r="I200" t="str">
            <v>nay</v>
          </cell>
          <cell r="M200" t="str">
            <v>60-69</v>
          </cell>
        </row>
        <row r="201">
          <cell r="I201" t="str">
            <v>nay</v>
          </cell>
          <cell r="M201" t="str">
            <v>60-69</v>
          </cell>
        </row>
        <row r="202">
          <cell r="I202" t="str">
            <v>nay</v>
          </cell>
          <cell r="M202" t="str">
            <v>60-69</v>
          </cell>
        </row>
        <row r="203">
          <cell r="I203" t="str">
            <v>nay</v>
          </cell>
          <cell r="M203" t="str">
            <v>60-69</v>
          </cell>
        </row>
        <row r="204">
          <cell r="I204" t="str">
            <v>nay</v>
          </cell>
          <cell r="M204" t="str">
            <v>60-69</v>
          </cell>
        </row>
        <row r="205">
          <cell r="I205" t="str">
            <v>nay</v>
          </cell>
          <cell r="M205" t="str">
            <v>60-69</v>
          </cell>
        </row>
        <row r="206">
          <cell r="I206" t="str">
            <v>nay</v>
          </cell>
          <cell r="M206" t="str">
            <v>60-69</v>
          </cell>
        </row>
        <row r="207">
          <cell r="I207" t="str">
            <v>nay</v>
          </cell>
          <cell r="M207" t="str">
            <v>60-69</v>
          </cell>
        </row>
        <row r="208">
          <cell r="I208" t="str">
            <v>nay</v>
          </cell>
          <cell r="M208" t="str">
            <v>60-69</v>
          </cell>
        </row>
        <row r="209">
          <cell r="I209" t="str">
            <v>nay</v>
          </cell>
          <cell r="M209" t="str">
            <v>60-69</v>
          </cell>
        </row>
        <row r="210">
          <cell r="I210" t="str">
            <v>nay</v>
          </cell>
          <cell r="M210" t="str">
            <v>60-69</v>
          </cell>
        </row>
        <row r="211">
          <cell r="I211" t="str">
            <v>nay</v>
          </cell>
          <cell r="M211" t="str">
            <v>60-69</v>
          </cell>
        </row>
        <row r="212">
          <cell r="I212" t="str">
            <v>nay</v>
          </cell>
          <cell r="M212" t="str">
            <v>60-69</v>
          </cell>
        </row>
        <row r="213">
          <cell r="I213" t="str">
            <v>nay</v>
          </cell>
          <cell r="M213" t="str">
            <v>60-69</v>
          </cell>
        </row>
        <row r="214">
          <cell r="I214" t="str">
            <v>nay</v>
          </cell>
          <cell r="M214" t="str">
            <v>60-69</v>
          </cell>
        </row>
        <row r="215">
          <cell r="I215" t="str">
            <v>nay</v>
          </cell>
          <cell r="M215" t="str">
            <v>60-69</v>
          </cell>
        </row>
        <row r="216">
          <cell r="I216" t="str">
            <v>nay</v>
          </cell>
          <cell r="M216" t="str">
            <v>60-69</v>
          </cell>
        </row>
        <row r="217">
          <cell r="I217" t="str">
            <v>nay</v>
          </cell>
          <cell r="M217" t="str">
            <v>60-69</v>
          </cell>
        </row>
        <row r="218">
          <cell r="I218" t="str">
            <v>nay</v>
          </cell>
          <cell r="M218" t="str">
            <v>60-69</v>
          </cell>
        </row>
        <row r="219">
          <cell r="I219" t="str">
            <v>nay</v>
          </cell>
          <cell r="M219" t="str">
            <v>60-69</v>
          </cell>
        </row>
        <row r="220">
          <cell r="I220" t="str">
            <v>nay</v>
          </cell>
          <cell r="M220" t="str">
            <v>60-69</v>
          </cell>
        </row>
        <row r="221">
          <cell r="I221" t="str">
            <v>nay</v>
          </cell>
          <cell r="M221" t="str">
            <v>60-69</v>
          </cell>
        </row>
        <row r="222">
          <cell r="I222" t="str">
            <v>nay</v>
          </cell>
          <cell r="M222" t="str">
            <v>60-69</v>
          </cell>
        </row>
        <row r="223">
          <cell r="I223" t="str">
            <v>nay</v>
          </cell>
          <cell r="M223" t="str">
            <v>60-69</v>
          </cell>
        </row>
        <row r="224">
          <cell r="I224" t="str">
            <v>nay</v>
          </cell>
          <cell r="M224" t="str">
            <v>60-69</v>
          </cell>
        </row>
        <row r="225">
          <cell r="I225" t="str">
            <v>nay</v>
          </cell>
          <cell r="M225" t="str">
            <v>60-69</v>
          </cell>
        </row>
        <row r="226">
          <cell r="I226" t="str">
            <v>nay</v>
          </cell>
          <cell r="M226" t="str">
            <v>60-69</v>
          </cell>
        </row>
        <row r="227">
          <cell r="I227" t="str">
            <v>nay</v>
          </cell>
          <cell r="M227" t="str">
            <v>60-69</v>
          </cell>
        </row>
        <row r="228">
          <cell r="I228" t="str">
            <v>nay</v>
          </cell>
          <cell r="M228" t="str">
            <v>60-69</v>
          </cell>
        </row>
        <row r="229">
          <cell r="I229" t="str">
            <v>nay</v>
          </cell>
          <cell r="M229" t="str">
            <v>60-69</v>
          </cell>
        </row>
        <row r="230">
          <cell r="I230" t="str">
            <v>nay</v>
          </cell>
          <cell r="M230" t="str">
            <v>60-69</v>
          </cell>
        </row>
        <row r="231">
          <cell r="I231" t="str">
            <v>nay</v>
          </cell>
          <cell r="M231" t="str">
            <v>60-69</v>
          </cell>
        </row>
        <row r="232">
          <cell r="I232" t="str">
            <v>nay</v>
          </cell>
          <cell r="M232" t="str">
            <v>60-69</v>
          </cell>
        </row>
        <row r="233">
          <cell r="I233" t="str">
            <v>nay</v>
          </cell>
          <cell r="M233" t="str">
            <v>60-69</v>
          </cell>
        </row>
        <row r="234">
          <cell r="I234" t="str">
            <v>nay</v>
          </cell>
          <cell r="M234" t="str">
            <v>60-69</v>
          </cell>
        </row>
        <row r="235">
          <cell r="I235" t="str">
            <v>nay</v>
          </cell>
          <cell r="M235" t="str">
            <v>60-69</v>
          </cell>
        </row>
        <row r="236">
          <cell r="I236" t="str">
            <v>nay</v>
          </cell>
          <cell r="M236" t="str">
            <v>60-69</v>
          </cell>
        </row>
        <row r="237">
          <cell r="I237" t="str">
            <v>nay</v>
          </cell>
          <cell r="M237" t="str">
            <v>60-69</v>
          </cell>
        </row>
        <row r="238">
          <cell r="I238" t="str">
            <v>nay</v>
          </cell>
          <cell r="M238" t="str">
            <v>60-69</v>
          </cell>
        </row>
        <row r="239">
          <cell r="I239" t="str">
            <v>nay</v>
          </cell>
          <cell r="M239" t="str">
            <v>60-69</v>
          </cell>
        </row>
        <row r="240">
          <cell r="I240" t="str">
            <v>nay</v>
          </cell>
          <cell r="M240" t="str">
            <v>60-69</v>
          </cell>
        </row>
        <row r="241">
          <cell r="I241" t="str">
            <v>nay</v>
          </cell>
          <cell r="M241" t="str">
            <v>60-69</v>
          </cell>
        </row>
        <row r="242">
          <cell r="I242" t="str">
            <v>nay</v>
          </cell>
          <cell r="M242" t="str">
            <v>60-69</v>
          </cell>
        </row>
        <row r="243">
          <cell r="I243" t="str">
            <v>nay</v>
          </cell>
          <cell r="M243" t="str">
            <v>60-69</v>
          </cell>
        </row>
        <row r="244">
          <cell r="I244" t="str">
            <v>nay</v>
          </cell>
          <cell r="M244" t="str">
            <v>60-69</v>
          </cell>
        </row>
        <row r="245">
          <cell r="I245" t="str">
            <v>nay</v>
          </cell>
          <cell r="M245" t="str">
            <v>60-69</v>
          </cell>
        </row>
        <row r="246">
          <cell r="I246" t="str">
            <v>nay</v>
          </cell>
          <cell r="M246" t="str">
            <v>60-69</v>
          </cell>
        </row>
        <row r="247">
          <cell r="I247" t="str">
            <v>nay</v>
          </cell>
          <cell r="M247" t="str">
            <v>60-69</v>
          </cell>
        </row>
        <row r="248">
          <cell r="I248" t="str">
            <v>nay</v>
          </cell>
          <cell r="M248" t="str">
            <v>60-69</v>
          </cell>
        </row>
        <row r="249">
          <cell r="I249" t="str">
            <v>nay</v>
          </cell>
          <cell r="M249" t="str">
            <v>60-69</v>
          </cell>
        </row>
        <row r="250">
          <cell r="I250" t="str">
            <v>nay</v>
          </cell>
          <cell r="M250" t="str">
            <v>60-69</v>
          </cell>
        </row>
        <row r="251">
          <cell r="I251" t="str">
            <v>nay</v>
          </cell>
          <cell r="M251" t="str">
            <v>60-69</v>
          </cell>
        </row>
        <row r="252">
          <cell r="I252" t="str">
            <v>nay</v>
          </cell>
          <cell r="M252" t="str">
            <v>60-69</v>
          </cell>
        </row>
        <row r="253">
          <cell r="I253" t="str">
            <v>nay</v>
          </cell>
          <cell r="M253" t="str">
            <v>60-69</v>
          </cell>
        </row>
        <row r="254">
          <cell r="I254" t="str">
            <v>nay</v>
          </cell>
          <cell r="M254" t="str">
            <v>60-69</v>
          </cell>
        </row>
        <row r="255">
          <cell r="I255" t="str">
            <v>nay</v>
          </cell>
          <cell r="M255" t="str">
            <v>60-69</v>
          </cell>
        </row>
        <row r="256">
          <cell r="I256" t="str">
            <v>nay</v>
          </cell>
          <cell r="M256" t="str">
            <v>60-69</v>
          </cell>
        </row>
        <row r="257">
          <cell r="I257" t="str">
            <v>nay</v>
          </cell>
          <cell r="M257" t="str">
            <v>60-69</v>
          </cell>
        </row>
        <row r="258">
          <cell r="I258" t="str">
            <v>nay</v>
          </cell>
          <cell r="M258" t="str">
            <v>60-69</v>
          </cell>
        </row>
        <row r="259">
          <cell r="I259" t="str">
            <v>nay</v>
          </cell>
          <cell r="M259" t="str">
            <v>60-69</v>
          </cell>
        </row>
        <row r="260">
          <cell r="I260" t="str">
            <v>nay</v>
          </cell>
          <cell r="M260" t="str">
            <v>60-69</v>
          </cell>
        </row>
        <row r="261">
          <cell r="I261" t="str">
            <v>nay</v>
          </cell>
          <cell r="M261" t="str">
            <v>60-69</v>
          </cell>
        </row>
        <row r="262">
          <cell r="I262" t="str">
            <v>aye</v>
          </cell>
          <cell r="M262" t="str">
            <v>70-79</v>
          </cell>
        </row>
        <row r="263">
          <cell r="I263" t="str">
            <v>aye</v>
          </cell>
          <cell r="M263" t="str">
            <v>70-79</v>
          </cell>
        </row>
        <row r="264">
          <cell r="I264" t="str">
            <v>aye</v>
          </cell>
          <cell r="M264" t="str">
            <v>70-79</v>
          </cell>
        </row>
        <row r="265">
          <cell r="I265" t="str">
            <v>aye</v>
          </cell>
          <cell r="M265" t="str">
            <v>70-79</v>
          </cell>
        </row>
        <row r="266">
          <cell r="I266" t="str">
            <v>aye</v>
          </cell>
          <cell r="M266" t="str">
            <v>70-79</v>
          </cell>
        </row>
        <row r="267">
          <cell r="I267" t="str">
            <v>aye</v>
          </cell>
          <cell r="M267" t="str">
            <v>70-79</v>
          </cell>
        </row>
        <row r="268">
          <cell r="I268" t="str">
            <v>aye</v>
          </cell>
          <cell r="M268" t="str">
            <v>70-79</v>
          </cell>
        </row>
        <row r="269">
          <cell r="I269" t="str">
            <v>aye</v>
          </cell>
          <cell r="M269" t="str">
            <v>70-79</v>
          </cell>
        </row>
        <row r="270">
          <cell r="I270" t="str">
            <v>aye</v>
          </cell>
          <cell r="M270" t="str">
            <v>70-79</v>
          </cell>
        </row>
        <row r="271">
          <cell r="I271" t="str">
            <v>aye</v>
          </cell>
          <cell r="M271" t="str">
            <v>70-79</v>
          </cell>
        </row>
        <row r="272">
          <cell r="I272" t="str">
            <v>aye</v>
          </cell>
          <cell r="M272" t="str">
            <v>70-79</v>
          </cell>
        </row>
        <row r="273">
          <cell r="I273" t="str">
            <v>aye</v>
          </cell>
          <cell r="M273" t="str">
            <v>70-79</v>
          </cell>
        </row>
        <row r="274">
          <cell r="I274" t="str">
            <v>aye</v>
          </cell>
          <cell r="M274" t="str">
            <v>70-79</v>
          </cell>
        </row>
        <row r="275">
          <cell r="I275" t="str">
            <v>aye</v>
          </cell>
          <cell r="M275" t="str">
            <v>70-79</v>
          </cell>
        </row>
        <row r="276">
          <cell r="I276" t="str">
            <v>aye</v>
          </cell>
          <cell r="M276" t="str">
            <v>70-79</v>
          </cell>
        </row>
        <row r="277">
          <cell r="I277" t="str">
            <v>aye</v>
          </cell>
          <cell r="M277" t="str">
            <v>70-79</v>
          </cell>
        </row>
        <row r="278">
          <cell r="I278" t="str">
            <v>aye</v>
          </cell>
          <cell r="M278" t="str">
            <v>70-79</v>
          </cell>
        </row>
        <row r="279">
          <cell r="I279" t="str">
            <v>aye</v>
          </cell>
          <cell r="M279" t="str">
            <v>70-79</v>
          </cell>
        </row>
        <row r="280">
          <cell r="I280" t="str">
            <v>nay</v>
          </cell>
          <cell r="M280" t="str">
            <v>70-79</v>
          </cell>
        </row>
        <row r="281">
          <cell r="I281" t="str">
            <v>nay</v>
          </cell>
          <cell r="M281" t="str">
            <v>70-79</v>
          </cell>
        </row>
        <row r="282">
          <cell r="I282" t="str">
            <v>nay</v>
          </cell>
          <cell r="M282" t="str">
            <v>70-79</v>
          </cell>
        </row>
        <row r="283">
          <cell r="I283" t="str">
            <v>nay</v>
          </cell>
          <cell r="M283" t="str">
            <v>70-79</v>
          </cell>
        </row>
        <row r="284">
          <cell r="I284" t="str">
            <v>nay</v>
          </cell>
          <cell r="M284" t="str">
            <v>70-79</v>
          </cell>
        </row>
        <row r="285">
          <cell r="I285" t="str">
            <v>nay</v>
          </cell>
          <cell r="M285" t="str">
            <v>70-79</v>
          </cell>
        </row>
        <row r="286">
          <cell r="I286" t="str">
            <v>nay</v>
          </cell>
          <cell r="M286" t="str">
            <v>70-79</v>
          </cell>
        </row>
        <row r="287">
          <cell r="I287" t="str">
            <v>nay</v>
          </cell>
          <cell r="M287" t="str">
            <v>70-79</v>
          </cell>
        </row>
        <row r="288">
          <cell r="I288" t="str">
            <v>nay</v>
          </cell>
          <cell r="M288" t="str">
            <v>70-79</v>
          </cell>
        </row>
        <row r="289">
          <cell r="I289" t="str">
            <v>nay</v>
          </cell>
          <cell r="M289" t="str">
            <v>70-79</v>
          </cell>
        </row>
        <row r="290">
          <cell r="I290" t="str">
            <v>nay</v>
          </cell>
          <cell r="M290" t="str">
            <v>70-79</v>
          </cell>
        </row>
        <row r="291">
          <cell r="I291" t="str">
            <v>nay</v>
          </cell>
          <cell r="M291" t="str">
            <v>70-79</v>
          </cell>
        </row>
        <row r="292">
          <cell r="I292" t="str">
            <v>nay</v>
          </cell>
          <cell r="M292" t="str">
            <v>70-79</v>
          </cell>
        </row>
        <row r="293">
          <cell r="I293" t="str">
            <v>nay</v>
          </cell>
          <cell r="M293" t="str">
            <v>70-79</v>
          </cell>
        </row>
        <row r="294">
          <cell r="I294" t="str">
            <v>nay</v>
          </cell>
          <cell r="M294" t="str">
            <v>70-79</v>
          </cell>
        </row>
        <row r="295">
          <cell r="I295" t="str">
            <v>nay</v>
          </cell>
          <cell r="M295" t="str">
            <v>70-79</v>
          </cell>
        </row>
        <row r="296">
          <cell r="I296" t="str">
            <v>nay</v>
          </cell>
          <cell r="M296" t="str">
            <v>70-79</v>
          </cell>
        </row>
        <row r="297">
          <cell r="I297" t="str">
            <v>nay</v>
          </cell>
          <cell r="M297" t="str">
            <v>70-79</v>
          </cell>
        </row>
        <row r="298">
          <cell r="I298" t="str">
            <v>nay</v>
          </cell>
          <cell r="M298" t="str">
            <v>70-79</v>
          </cell>
        </row>
        <row r="299">
          <cell r="I299" t="str">
            <v>nay</v>
          </cell>
          <cell r="M299" t="str">
            <v>70-79</v>
          </cell>
        </row>
        <row r="300">
          <cell r="I300" t="str">
            <v>nay</v>
          </cell>
          <cell r="M300" t="str">
            <v>70-79</v>
          </cell>
        </row>
        <row r="301">
          <cell r="I301" t="str">
            <v>nay</v>
          </cell>
          <cell r="M301" t="str">
            <v>70-79</v>
          </cell>
        </row>
        <row r="302">
          <cell r="I302" t="str">
            <v>nay</v>
          </cell>
          <cell r="M302" t="str">
            <v>70-79</v>
          </cell>
        </row>
        <row r="303">
          <cell r="I303" t="str">
            <v>nay</v>
          </cell>
          <cell r="M303" t="str">
            <v>70-79</v>
          </cell>
        </row>
        <row r="304">
          <cell r="I304" t="str">
            <v>nay</v>
          </cell>
          <cell r="M304" t="str">
            <v>70-79</v>
          </cell>
        </row>
        <row r="305">
          <cell r="I305" t="str">
            <v>nay</v>
          </cell>
          <cell r="M305" t="str">
            <v>70-79</v>
          </cell>
        </row>
        <row r="306">
          <cell r="I306" t="str">
            <v>nay</v>
          </cell>
          <cell r="M306" t="str">
            <v>70-79</v>
          </cell>
        </row>
        <row r="307">
          <cell r="I307" t="str">
            <v>nay</v>
          </cell>
          <cell r="M307" t="str">
            <v>70-79</v>
          </cell>
        </row>
        <row r="308">
          <cell r="I308" t="str">
            <v>nay</v>
          </cell>
          <cell r="M308" t="str">
            <v>70-79</v>
          </cell>
        </row>
        <row r="309">
          <cell r="I309" t="str">
            <v>nay</v>
          </cell>
          <cell r="M309" t="str">
            <v>70-79</v>
          </cell>
        </row>
        <row r="310">
          <cell r="I310" t="str">
            <v>nay</v>
          </cell>
          <cell r="M310" t="str">
            <v>70-79</v>
          </cell>
        </row>
        <row r="311">
          <cell r="I311" t="str">
            <v>nay</v>
          </cell>
          <cell r="M311" t="str">
            <v>70-79</v>
          </cell>
        </row>
        <row r="312">
          <cell r="I312" t="str">
            <v>nay</v>
          </cell>
          <cell r="M312" t="str">
            <v>70-79</v>
          </cell>
        </row>
        <row r="313">
          <cell r="I313" t="str">
            <v>nay</v>
          </cell>
          <cell r="M313" t="str">
            <v>70-79</v>
          </cell>
        </row>
        <row r="314">
          <cell r="I314" t="str">
            <v>aye</v>
          </cell>
          <cell r="M314" t="str">
            <v>80-89</v>
          </cell>
        </row>
        <row r="315">
          <cell r="I315" t="str">
            <v>aye</v>
          </cell>
          <cell r="M315" t="str">
            <v>80-89</v>
          </cell>
        </row>
        <row r="316">
          <cell r="I316" t="str">
            <v>nay</v>
          </cell>
          <cell r="M316" t="str">
            <v>80-89</v>
          </cell>
        </row>
        <row r="317">
          <cell r="I317" t="str">
            <v>nay</v>
          </cell>
          <cell r="M317" t="str">
            <v>80-89</v>
          </cell>
        </row>
        <row r="318">
          <cell r="I318" t="str">
            <v>nay</v>
          </cell>
          <cell r="M318" t="str">
            <v>80-89</v>
          </cell>
        </row>
        <row r="319">
          <cell r="I319" t="str">
            <v>nay</v>
          </cell>
          <cell r="M319" t="str">
            <v>80-89</v>
          </cell>
        </row>
        <row r="320">
          <cell r="I320" t="str">
            <v>aye</v>
          </cell>
          <cell r="M320" t="str">
            <v>unknown</v>
          </cell>
        </row>
        <row r="321">
          <cell r="I321" t="str">
            <v>aye</v>
          </cell>
          <cell r="M321" t="str">
            <v>unknown</v>
          </cell>
        </row>
        <row r="322">
          <cell r="I322" t="str">
            <v>aye</v>
          </cell>
          <cell r="M322" t="str">
            <v>unknown</v>
          </cell>
        </row>
        <row r="323">
          <cell r="I323" t="str">
            <v>aye</v>
          </cell>
          <cell r="M323" t="str">
            <v>unknown</v>
          </cell>
        </row>
        <row r="324">
          <cell r="I324" t="str">
            <v>aye</v>
          </cell>
          <cell r="M324" t="str">
            <v>unknown</v>
          </cell>
        </row>
        <row r="325">
          <cell r="I325" t="str">
            <v>aye</v>
          </cell>
          <cell r="M325" t="str">
            <v>unknown</v>
          </cell>
        </row>
        <row r="326">
          <cell r="I326" t="str">
            <v>aye</v>
          </cell>
          <cell r="M326" t="str">
            <v>unknown</v>
          </cell>
        </row>
        <row r="327">
          <cell r="I327" t="str">
            <v>aye</v>
          </cell>
          <cell r="M327" t="str">
            <v>unknown</v>
          </cell>
        </row>
        <row r="328">
          <cell r="I328" t="str">
            <v>aye</v>
          </cell>
          <cell r="M328" t="str">
            <v>unknown</v>
          </cell>
        </row>
        <row r="329">
          <cell r="I329" t="str">
            <v>aye</v>
          </cell>
          <cell r="M329" t="str">
            <v>unknown</v>
          </cell>
        </row>
        <row r="330">
          <cell r="I330" t="str">
            <v>aye</v>
          </cell>
          <cell r="M330" t="str">
            <v>unknown</v>
          </cell>
        </row>
        <row r="331">
          <cell r="I331" t="str">
            <v>aye</v>
          </cell>
          <cell r="M331" t="str">
            <v>unknown</v>
          </cell>
        </row>
        <row r="332">
          <cell r="I332" t="str">
            <v>aye</v>
          </cell>
          <cell r="M332" t="str">
            <v>unknown</v>
          </cell>
        </row>
        <row r="333">
          <cell r="I333" t="str">
            <v>aye</v>
          </cell>
          <cell r="M333" t="str">
            <v>unknown</v>
          </cell>
        </row>
        <row r="334">
          <cell r="I334" t="str">
            <v>aye</v>
          </cell>
          <cell r="M334" t="str">
            <v>unknown</v>
          </cell>
        </row>
        <row r="335">
          <cell r="I335" t="str">
            <v>aye</v>
          </cell>
          <cell r="M335" t="str">
            <v>unknown</v>
          </cell>
        </row>
        <row r="336">
          <cell r="I336" t="str">
            <v>aye</v>
          </cell>
          <cell r="M336" t="str">
            <v>unknown</v>
          </cell>
        </row>
        <row r="337">
          <cell r="I337" t="str">
            <v>aye</v>
          </cell>
          <cell r="M337" t="str">
            <v>unknown</v>
          </cell>
        </row>
        <row r="338">
          <cell r="I338" t="str">
            <v>aye</v>
          </cell>
          <cell r="M338" t="str">
            <v>unknown</v>
          </cell>
        </row>
        <row r="339">
          <cell r="I339" t="str">
            <v>aye</v>
          </cell>
          <cell r="M339" t="str">
            <v>unknown</v>
          </cell>
        </row>
        <row r="340">
          <cell r="I340" t="str">
            <v>aye</v>
          </cell>
          <cell r="M340" t="str">
            <v>unknown</v>
          </cell>
        </row>
        <row r="341">
          <cell r="I341" t="str">
            <v>aye</v>
          </cell>
          <cell r="M341" t="str">
            <v>unknown</v>
          </cell>
        </row>
        <row r="342">
          <cell r="I342" t="str">
            <v>aye</v>
          </cell>
          <cell r="M342" t="str">
            <v>unknown</v>
          </cell>
        </row>
        <row r="343">
          <cell r="I343" t="str">
            <v>aye</v>
          </cell>
          <cell r="M343" t="str">
            <v>unknown</v>
          </cell>
        </row>
        <row r="344">
          <cell r="I344" t="str">
            <v>aye</v>
          </cell>
          <cell r="M344" t="str">
            <v>unknown</v>
          </cell>
        </row>
        <row r="345">
          <cell r="I345" t="str">
            <v>aye</v>
          </cell>
          <cell r="M345" t="str">
            <v>unknown</v>
          </cell>
        </row>
        <row r="346">
          <cell r="I346" t="str">
            <v>aye</v>
          </cell>
          <cell r="M346" t="str">
            <v>unknown</v>
          </cell>
        </row>
        <row r="347">
          <cell r="I347" t="str">
            <v>aye</v>
          </cell>
          <cell r="M347" t="str">
            <v>unknown</v>
          </cell>
        </row>
        <row r="348">
          <cell r="I348" t="str">
            <v>aye</v>
          </cell>
          <cell r="M348" t="str">
            <v>unknown</v>
          </cell>
        </row>
        <row r="349">
          <cell r="I349" t="str">
            <v>aye</v>
          </cell>
          <cell r="M349" t="str">
            <v>unknown</v>
          </cell>
        </row>
        <row r="350">
          <cell r="I350" t="str">
            <v>aye</v>
          </cell>
          <cell r="M350" t="str">
            <v>unknown</v>
          </cell>
        </row>
        <row r="351">
          <cell r="I351" t="str">
            <v>aye</v>
          </cell>
          <cell r="M351" t="str">
            <v>unknown</v>
          </cell>
        </row>
        <row r="352">
          <cell r="I352" t="str">
            <v>aye</v>
          </cell>
          <cell r="M352" t="str">
            <v>unknown</v>
          </cell>
        </row>
        <row r="353">
          <cell r="I353" t="str">
            <v>aye</v>
          </cell>
          <cell r="M353" t="str">
            <v>unknown</v>
          </cell>
        </row>
        <row r="354">
          <cell r="I354" t="str">
            <v>aye</v>
          </cell>
          <cell r="M354" t="str">
            <v>unknown</v>
          </cell>
        </row>
        <row r="355">
          <cell r="I355" t="str">
            <v>aye</v>
          </cell>
          <cell r="M355" t="str">
            <v>unknown</v>
          </cell>
        </row>
        <row r="356">
          <cell r="I356" t="str">
            <v>aye</v>
          </cell>
          <cell r="M356" t="str">
            <v>unknown</v>
          </cell>
        </row>
        <row r="357">
          <cell r="I357" t="str">
            <v>aye</v>
          </cell>
          <cell r="M357" t="str">
            <v>unknown</v>
          </cell>
        </row>
        <row r="358">
          <cell r="I358" t="str">
            <v>aye</v>
          </cell>
          <cell r="M358" t="str">
            <v>unknown</v>
          </cell>
        </row>
        <row r="359">
          <cell r="I359" t="str">
            <v>aye</v>
          </cell>
          <cell r="M359" t="str">
            <v>unknown</v>
          </cell>
        </row>
        <row r="360">
          <cell r="I360" t="str">
            <v>aye</v>
          </cell>
          <cell r="M360" t="str">
            <v>unknown</v>
          </cell>
        </row>
        <row r="361">
          <cell r="I361" t="str">
            <v>aye</v>
          </cell>
          <cell r="M361" t="str">
            <v>unknown</v>
          </cell>
        </row>
        <row r="362">
          <cell r="I362" t="str">
            <v>aye</v>
          </cell>
          <cell r="M362" t="str">
            <v>unknown</v>
          </cell>
        </row>
        <row r="363">
          <cell r="I363" t="str">
            <v>aye</v>
          </cell>
          <cell r="M363" t="str">
            <v>unknown</v>
          </cell>
        </row>
        <row r="364">
          <cell r="I364" t="str">
            <v>aye</v>
          </cell>
          <cell r="M364" t="str">
            <v>unknown</v>
          </cell>
        </row>
        <row r="365">
          <cell r="I365" t="str">
            <v>aye</v>
          </cell>
          <cell r="M365" t="str">
            <v>unknown</v>
          </cell>
        </row>
        <row r="366">
          <cell r="I366" t="str">
            <v>aye</v>
          </cell>
          <cell r="M366" t="str">
            <v>unknown</v>
          </cell>
        </row>
        <row r="367">
          <cell r="I367" t="str">
            <v>aye</v>
          </cell>
          <cell r="M367" t="str">
            <v>unknown</v>
          </cell>
        </row>
        <row r="368">
          <cell r="I368" t="str">
            <v>aye</v>
          </cell>
          <cell r="M368" t="str">
            <v>unknown</v>
          </cell>
        </row>
        <row r="369">
          <cell r="I369" t="str">
            <v>aye</v>
          </cell>
          <cell r="M369" t="str">
            <v>unknown</v>
          </cell>
        </row>
        <row r="370">
          <cell r="I370" t="str">
            <v>aye</v>
          </cell>
          <cell r="M370" t="str">
            <v>unknown</v>
          </cell>
        </row>
        <row r="371">
          <cell r="I371" t="str">
            <v>aye</v>
          </cell>
          <cell r="M371" t="str">
            <v>unknown</v>
          </cell>
        </row>
        <row r="372">
          <cell r="I372" t="str">
            <v>aye</v>
          </cell>
          <cell r="M372" t="str">
            <v>unknown</v>
          </cell>
        </row>
        <row r="373">
          <cell r="I373" t="str">
            <v>aye</v>
          </cell>
          <cell r="M373" t="str">
            <v>unknown</v>
          </cell>
        </row>
        <row r="374">
          <cell r="I374" t="str">
            <v>aye</v>
          </cell>
          <cell r="M374" t="str">
            <v>unknown</v>
          </cell>
        </row>
        <row r="375">
          <cell r="I375" t="str">
            <v>aye</v>
          </cell>
          <cell r="M375" t="str">
            <v>unknown</v>
          </cell>
        </row>
        <row r="376">
          <cell r="I376" t="str">
            <v>aye</v>
          </cell>
          <cell r="M376" t="str">
            <v>unknown</v>
          </cell>
        </row>
        <row r="377">
          <cell r="I377" t="str">
            <v>aye</v>
          </cell>
          <cell r="M377" t="str">
            <v>unknown</v>
          </cell>
        </row>
        <row r="378">
          <cell r="I378" t="str">
            <v>aye</v>
          </cell>
          <cell r="M378" t="str">
            <v>unknown</v>
          </cell>
        </row>
        <row r="379">
          <cell r="I379" t="str">
            <v>aye</v>
          </cell>
          <cell r="M379" t="str">
            <v>unknown</v>
          </cell>
        </row>
        <row r="380">
          <cell r="I380" t="str">
            <v>aye</v>
          </cell>
          <cell r="M380" t="str">
            <v>unknown</v>
          </cell>
        </row>
        <row r="381">
          <cell r="I381" t="str">
            <v>aye</v>
          </cell>
          <cell r="M381" t="str">
            <v>unknown</v>
          </cell>
        </row>
        <row r="382">
          <cell r="I382" t="str">
            <v>aye</v>
          </cell>
          <cell r="M382" t="str">
            <v>unknown</v>
          </cell>
        </row>
        <row r="383">
          <cell r="I383" t="str">
            <v>nay</v>
          </cell>
          <cell r="M383" t="str">
            <v>unknown</v>
          </cell>
        </row>
        <row r="384">
          <cell r="I384" t="str">
            <v>nay</v>
          </cell>
          <cell r="M384" t="str">
            <v>unknown</v>
          </cell>
        </row>
        <row r="385">
          <cell r="I385" t="str">
            <v>nay</v>
          </cell>
          <cell r="M385" t="str">
            <v>unknown</v>
          </cell>
        </row>
        <row r="386">
          <cell r="I386" t="str">
            <v>nay</v>
          </cell>
          <cell r="M386" t="str">
            <v>unknown</v>
          </cell>
        </row>
        <row r="387">
          <cell r="I387" t="str">
            <v>nay</v>
          </cell>
          <cell r="M387" t="str">
            <v>unknown</v>
          </cell>
        </row>
        <row r="388">
          <cell r="I388" t="str">
            <v>nay</v>
          </cell>
          <cell r="M388" t="str">
            <v>unknown</v>
          </cell>
        </row>
        <row r="389">
          <cell r="I389" t="str">
            <v>nay</v>
          </cell>
          <cell r="M389" t="str">
            <v>unknown</v>
          </cell>
        </row>
        <row r="390">
          <cell r="I390" t="str">
            <v>nay</v>
          </cell>
          <cell r="M390" t="str">
            <v>unknown</v>
          </cell>
        </row>
        <row r="391">
          <cell r="I391" t="str">
            <v>nay</v>
          </cell>
          <cell r="M391" t="str">
            <v>unknown</v>
          </cell>
        </row>
        <row r="392">
          <cell r="I392" t="str">
            <v>nay</v>
          </cell>
          <cell r="M392" t="str">
            <v>unknown</v>
          </cell>
        </row>
        <row r="393">
          <cell r="I393" t="str">
            <v>nay</v>
          </cell>
          <cell r="M393" t="str">
            <v>unknown</v>
          </cell>
        </row>
        <row r="394">
          <cell r="I394" t="str">
            <v>nay</v>
          </cell>
          <cell r="M394" t="str">
            <v>unknown</v>
          </cell>
        </row>
        <row r="395">
          <cell r="I395" t="str">
            <v>nay</v>
          </cell>
          <cell r="M395" t="str">
            <v>unknown</v>
          </cell>
        </row>
        <row r="396">
          <cell r="I396" t="str">
            <v>nay</v>
          </cell>
          <cell r="M396" t="str">
            <v>unknown</v>
          </cell>
        </row>
        <row r="397">
          <cell r="I397" t="str">
            <v>nay</v>
          </cell>
          <cell r="M397" t="str">
            <v>unknown</v>
          </cell>
        </row>
        <row r="398">
          <cell r="I398" t="str">
            <v>nay</v>
          </cell>
          <cell r="M398" t="str">
            <v>unknown</v>
          </cell>
        </row>
        <row r="399">
          <cell r="I399" t="str">
            <v>nay</v>
          </cell>
          <cell r="M399" t="str">
            <v>unknown</v>
          </cell>
        </row>
        <row r="400">
          <cell r="I400" t="str">
            <v>nay</v>
          </cell>
          <cell r="M400" t="str">
            <v>unknown</v>
          </cell>
        </row>
        <row r="401">
          <cell r="I401" t="str">
            <v>nay</v>
          </cell>
          <cell r="M401" t="str">
            <v>unknown</v>
          </cell>
        </row>
        <row r="402">
          <cell r="I402" t="str">
            <v>nay</v>
          </cell>
          <cell r="M402" t="str">
            <v>unknown</v>
          </cell>
        </row>
        <row r="403">
          <cell r="I403" t="str">
            <v>nay</v>
          </cell>
          <cell r="M403" t="str">
            <v>unknown</v>
          </cell>
        </row>
        <row r="404">
          <cell r="I404" t="str">
            <v>nay</v>
          </cell>
          <cell r="M404" t="str">
            <v>unknown</v>
          </cell>
        </row>
        <row r="405">
          <cell r="I405" t="str">
            <v>nay</v>
          </cell>
          <cell r="M405" t="str">
            <v>unknown</v>
          </cell>
        </row>
        <row r="406">
          <cell r="I406" t="str">
            <v>nay</v>
          </cell>
          <cell r="M406" t="str">
            <v>unknown</v>
          </cell>
        </row>
        <row r="407">
          <cell r="I407" t="str">
            <v>nay</v>
          </cell>
          <cell r="M407" t="str">
            <v>unknown</v>
          </cell>
        </row>
        <row r="408">
          <cell r="I408" t="str">
            <v>nay</v>
          </cell>
          <cell r="M408" t="str">
            <v>unknown</v>
          </cell>
        </row>
        <row r="409">
          <cell r="I409" t="str">
            <v>nay</v>
          </cell>
          <cell r="M409" t="str">
            <v>unknown</v>
          </cell>
        </row>
        <row r="410">
          <cell r="I410" t="str">
            <v>nay</v>
          </cell>
          <cell r="M410" t="str">
            <v>unknown</v>
          </cell>
        </row>
        <row r="411">
          <cell r="I411" t="str">
            <v>nay</v>
          </cell>
          <cell r="M411" t="str">
            <v>unknown</v>
          </cell>
        </row>
        <row r="412">
          <cell r="I412" t="str">
            <v>nay</v>
          </cell>
          <cell r="M412" t="str">
            <v>unknown</v>
          </cell>
        </row>
        <row r="413">
          <cell r="I413" t="str">
            <v>nay</v>
          </cell>
          <cell r="M413" t="str">
            <v>unknown</v>
          </cell>
        </row>
        <row r="414">
          <cell r="I414" t="str">
            <v>nay</v>
          </cell>
          <cell r="M414" t="str">
            <v>unknown</v>
          </cell>
        </row>
        <row r="415">
          <cell r="I415" t="str">
            <v>nay</v>
          </cell>
          <cell r="M415" t="str">
            <v>unknown</v>
          </cell>
        </row>
        <row r="416">
          <cell r="I416" t="str">
            <v>nay</v>
          </cell>
          <cell r="M416" t="str">
            <v>unknown</v>
          </cell>
        </row>
        <row r="417">
          <cell r="I417" t="str">
            <v>nay</v>
          </cell>
          <cell r="M417" t="str">
            <v>unknown</v>
          </cell>
        </row>
        <row r="418">
          <cell r="I418" t="str">
            <v>nay</v>
          </cell>
          <cell r="M418" t="str">
            <v>unknown</v>
          </cell>
        </row>
        <row r="419">
          <cell r="I419" t="str">
            <v>nay</v>
          </cell>
          <cell r="M419" t="str">
            <v>unknown</v>
          </cell>
        </row>
        <row r="420">
          <cell r="I420" t="str">
            <v>nay</v>
          </cell>
          <cell r="M420" t="str">
            <v>unknown</v>
          </cell>
        </row>
        <row r="421">
          <cell r="I421" t="str">
            <v>nay</v>
          </cell>
          <cell r="M421" t="str">
            <v>unknown</v>
          </cell>
        </row>
        <row r="422">
          <cell r="I422" t="str">
            <v>nay</v>
          </cell>
          <cell r="M422" t="str">
            <v>unknown</v>
          </cell>
        </row>
        <row r="423">
          <cell r="I423" t="str">
            <v>nay</v>
          </cell>
          <cell r="M423" t="str">
            <v>unknown</v>
          </cell>
        </row>
        <row r="424">
          <cell r="I424" t="str">
            <v>nay</v>
          </cell>
          <cell r="M424" t="str">
            <v>unknown</v>
          </cell>
        </row>
        <row r="425">
          <cell r="I425" t="str">
            <v>nay</v>
          </cell>
          <cell r="M425" t="str">
            <v>unknown</v>
          </cell>
        </row>
        <row r="426">
          <cell r="I426" t="str">
            <v>nay</v>
          </cell>
          <cell r="M426" t="str">
            <v>unknown</v>
          </cell>
        </row>
        <row r="427">
          <cell r="I427" t="str">
            <v>nay</v>
          </cell>
          <cell r="M427" t="str">
            <v>unknown</v>
          </cell>
        </row>
        <row r="428">
          <cell r="I428" t="str">
            <v>nay</v>
          </cell>
          <cell r="M428" t="str">
            <v>unknown</v>
          </cell>
        </row>
        <row r="429">
          <cell r="I429" t="str">
            <v>nay</v>
          </cell>
          <cell r="M429" t="str">
            <v>unknown</v>
          </cell>
        </row>
        <row r="430">
          <cell r="I430" t="str">
            <v>nay</v>
          </cell>
          <cell r="M430" t="str">
            <v>unknown</v>
          </cell>
        </row>
        <row r="431">
          <cell r="I431" t="str">
            <v>nay</v>
          </cell>
          <cell r="M431" t="str">
            <v>unknown</v>
          </cell>
        </row>
        <row r="432">
          <cell r="I432" t="str">
            <v>nay</v>
          </cell>
          <cell r="M432" t="str">
            <v>unknown</v>
          </cell>
        </row>
        <row r="433">
          <cell r="I433" t="str">
            <v>nay</v>
          </cell>
          <cell r="M433" t="str">
            <v>unknown</v>
          </cell>
        </row>
        <row r="434">
          <cell r="I434" t="str">
            <v>nay</v>
          </cell>
          <cell r="M434" t="str">
            <v>unknown</v>
          </cell>
        </row>
        <row r="435">
          <cell r="I435" t="str">
            <v>nay</v>
          </cell>
          <cell r="M435" t="str">
            <v>unknown</v>
          </cell>
        </row>
        <row r="436">
          <cell r="I436" t="str">
            <v>nay</v>
          </cell>
          <cell r="M436" t="str">
            <v>unknown</v>
          </cell>
        </row>
        <row r="437">
          <cell r="I437" t="str">
            <v>nay</v>
          </cell>
          <cell r="M437" t="str">
            <v>unknown</v>
          </cell>
        </row>
        <row r="438">
          <cell r="I438" t="str">
            <v>nay</v>
          </cell>
          <cell r="M438" t="str">
            <v>unknown</v>
          </cell>
        </row>
        <row r="439">
          <cell r="I439" t="str">
            <v>nay</v>
          </cell>
          <cell r="M439" t="str">
            <v>unknown</v>
          </cell>
        </row>
        <row r="440">
          <cell r="I440" t="str">
            <v>nay</v>
          </cell>
          <cell r="M440" t="str">
            <v>unknown</v>
          </cell>
        </row>
        <row r="441">
          <cell r="I441" t="str">
            <v>nay</v>
          </cell>
          <cell r="M441" t="str">
            <v>unknown</v>
          </cell>
        </row>
        <row r="442">
          <cell r="I442" t="str">
            <v>nay</v>
          </cell>
          <cell r="M442" t="str">
            <v>unknown</v>
          </cell>
        </row>
        <row r="443">
          <cell r="I443" t="str">
            <v>nay</v>
          </cell>
          <cell r="M443" t="str">
            <v>unknown</v>
          </cell>
        </row>
        <row r="444">
          <cell r="I444" t="str">
            <v>nay</v>
          </cell>
          <cell r="M444" t="str">
            <v>unknown</v>
          </cell>
        </row>
        <row r="445">
          <cell r="I445" t="str">
            <v>nay</v>
          </cell>
          <cell r="M445" t="str">
            <v>unknown</v>
          </cell>
        </row>
        <row r="446">
          <cell r="I446" t="str">
            <v>nay</v>
          </cell>
          <cell r="M446" t="str">
            <v>unknown</v>
          </cell>
        </row>
        <row r="447">
          <cell r="I447" t="str">
            <v>nay</v>
          </cell>
          <cell r="M447" t="str">
            <v>unknown</v>
          </cell>
        </row>
        <row r="448">
          <cell r="I448" t="str">
            <v>nay</v>
          </cell>
          <cell r="M448" t="str">
            <v>unknown</v>
          </cell>
        </row>
        <row r="449">
          <cell r="I449" t="str">
            <v>nay</v>
          </cell>
          <cell r="M449" t="str">
            <v>unknown</v>
          </cell>
        </row>
        <row r="450">
          <cell r="I450" t="str">
            <v>nay</v>
          </cell>
          <cell r="M450" t="str">
            <v>unknown</v>
          </cell>
        </row>
        <row r="451">
          <cell r="I451" t="str">
            <v>nay</v>
          </cell>
          <cell r="M451" t="str">
            <v>unknown</v>
          </cell>
        </row>
        <row r="452">
          <cell r="I452" t="str">
            <v>nay</v>
          </cell>
          <cell r="M452" t="str">
            <v>unknown</v>
          </cell>
        </row>
        <row r="453">
          <cell r="I453" t="str">
            <v>nay</v>
          </cell>
          <cell r="M453" t="str">
            <v>unknown</v>
          </cell>
        </row>
        <row r="454">
          <cell r="I454" t="str">
            <v>nay</v>
          </cell>
          <cell r="M454" t="str">
            <v>unknown</v>
          </cell>
        </row>
        <row r="455">
          <cell r="I455" t="str">
            <v>nay</v>
          </cell>
          <cell r="M455" t="str">
            <v>unknown</v>
          </cell>
        </row>
        <row r="456">
          <cell r="I456" t="str">
            <v>nay</v>
          </cell>
          <cell r="M456" t="str">
            <v>unknown</v>
          </cell>
        </row>
        <row r="457">
          <cell r="I457" t="str">
            <v>nay</v>
          </cell>
          <cell r="M457" t="str">
            <v>unknown</v>
          </cell>
        </row>
        <row r="458">
          <cell r="I458" t="str">
            <v>nay</v>
          </cell>
          <cell r="M458" t="str">
            <v>unknown</v>
          </cell>
        </row>
        <row r="459">
          <cell r="I459" t="str">
            <v>nay</v>
          </cell>
          <cell r="M459" t="str">
            <v>unknown</v>
          </cell>
        </row>
        <row r="460">
          <cell r="I460" t="str">
            <v>nay</v>
          </cell>
          <cell r="M460" t="str">
            <v>unknown</v>
          </cell>
        </row>
        <row r="461">
          <cell r="I461" t="str">
            <v>nay</v>
          </cell>
          <cell r="M461" t="str">
            <v>unknown</v>
          </cell>
        </row>
        <row r="462">
          <cell r="I462" t="str">
            <v>nay</v>
          </cell>
          <cell r="M462" t="str">
            <v>unknown</v>
          </cell>
        </row>
        <row r="463">
          <cell r="I463" t="str">
            <v>nay</v>
          </cell>
          <cell r="M463" t="str">
            <v>unknown</v>
          </cell>
        </row>
        <row r="464">
          <cell r="I464" t="str">
            <v>nay</v>
          </cell>
          <cell r="M464" t="str">
            <v>unknown</v>
          </cell>
        </row>
        <row r="465">
          <cell r="I465" t="str">
            <v>nay</v>
          </cell>
          <cell r="M465" t="str">
            <v>unknown</v>
          </cell>
        </row>
        <row r="466">
          <cell r="I466" t="str">
            <v>nay</v>
          </cell>
          <cell r="M466" t="str">
            <v>unknown</v>
          </cell>
        </row>
        <row r="467">
          <cell r="I467" t="str">
            <v>nay</v>
          </cell>
          <cell r="M467" t="str">
            <v>unknown</v>
          </cell>
        </row>
        <row r="468">
          <cell r="I468" t="str">
            <v>nay</v>
          </cell>
          <cell r="M468" t="str">
            <v>unknown</v>
          </cell>
        </row>
        <row r="469">
          <cell r="I469" t="str">
            <v>nay</v>
          </cell>
          <cell r="M469" t="str">
            <v>unknown</v>
          </cell>
        </row>
        <row r="470">
          <cell r="I470" t="str">
            <v>nay</v>
          </cell>
          <cell r="M470" t="str">
            <v>unknown</v>
          </cell>
        </row>
        <row r="471">
          <cell r="I471" t="str">
            <v>nay</v>
          </cell>
          <cell r="M471" t="str">
            <v>unknown</v>
          </cell>
        </row>
        <row r="472">
          <cell r="I472" t="str">
            <v>nay</v>
          </cell>
          <cell r="M472" t="str">
            <v>unknown</v>
          </cell>
        </row>
        <row r="473">
          <cell r="I473" t="str">
            <v>nay</v>
          </cell>
          <cell r="M473" t="str">
            <v>unknown</v>
          </cell>
        </row>
        <row r="474">
          <cell r="I474" t="str">
            <v>nay</v>
          </cell>
          <cell r="M474" t="str">
            <v>unknown</v>
          </cell>
        </row>
        <row r="475">
          <cell r="I475" t="str">
            <v>nay</v>
          </cell>
          <cell r="M475" t="str">
            <v>unknown</v>
          </cell>
        </row>
        <row r="476">
          <cell r="I476" t="str">
            <v>nay</v>
          </cell>
          <cell r="M476" t="str">
            <v>unknown</v>
          </cell>
        </row>
        <row r="477">
          <cell r="I477" t="str">
            <v>nay</v>
          </cell>
          <cell r="M477" t="str">
            <v>unknown</v>
          </cell>
        </row>
        <row r="478">
          <cell r="I478" t="str">
            <v>nay</v>
          </cell>
          <cell r="M478" t="str">
            <v>unknown</v>
          </cell>
        </row>
        <row r="479">
          <cell r="I479" t="str">
            <v>nay</v>
          </cell>
          <cell r="M479" t="str">
            <v>unknown</v>
          </cell>
        </row>
        <row r="480">
          <cell r="I480" t="str">
            <v>nay</v>
          </cell>
          <cell r="M480" t="str">
            <v>unknown</v>
          </cell>
        </row>
        <row r="481">
          <cell r="I481" t="str">
            <v>nay</v>
          </cell>
          <cell r="M481" t="str">
            <v>unknown</v>
          </cell>
        </row>
        <row r="482">
          <cell r="I482" t="str">
            <v>nay</v>
          </cell>
          <cell r="M482" t="str">
            <v>unknown</v>
          </cell>
        </row>
        <row r="483">
          <cell r="I483" t="str">
            <v>nay</v>
          </cell>
          <cell r="M483" t="str">
            <v>unknown</v>
          </cell>
        </row>
        <row r="484">
          <cell r="I484" t="str">
            <v>nay</v>
          </cell>
          <cell r="M484" t="str">
            <v>unknown</v>
          </cell>
        </row>
        <row r="485">
          <cell r="I485" t="str">
            <v>nay</v>
          </cell>
          <cell r="M485" t="str">
            <v>unknown</v>
          </cell>
        </row>
        <row r="486">
          <cell r="I486" t="str">
            <v>nay</v>
          </cell>
          <cell r="M486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AAE0-F493-C945-B24C-FDFA6D2AB21A}">
  <sheetPr>
    <outlinePr summaryBelow="0" summaryRight="0"/>
  </sheetPr>
  <dimension ref="A1:M14"/>
  <sheetViews>
    <sheetView tabSelected="1" workbookViewId="0">
      <selection activeCell="B3" sqref="B3"/>
    </sheetView>
  </sheetViews>
  <sheetFormatPr baseColWidth="10" defaultColWidth="14.5" defaultRowHeight="15.75" customHeight="1"/>
  <cols>
    <col min="1" max="1" width="41.5" customWidth="1"/>
    <col min="2" max="2" width="27" customWidth="1"/>
    <col min="5" max="5" width="41.5" customWidth="1"/>
  </cols>
  <sheetData>
    <row r="1" spans="1:13" ht="15">
      <c r="B1" s="1">
        <f>B3+B4</f>
        <v>485</v>
      </c>
      <c r="E1" s="2" t="s">
        <v>0</v>
      </c>
      <c r="F1" s="1">
        <v>2</v>
      </c>
      <c r="G1" s="1">
        <f>COUNTIF('[1]Cross Tabs'!M:M,"30-39")</f>
        <v>38</v>
      </c>
      <c r="H1" s="1">
        <f>COUNTIF('[1]Cross Tabs'!M:M,"40-49")</f>
        <v>48</v>
      </c>
      <c r="I1" s="1">
        <f>COUNTIF('[1]Cross Tabs'!M:M,"50-59")</f>
        <v>64</v>
      </c>
      <c r="J1" s="1">
        <f>COUNTIF('[1]Cross Tabs'!M:M,"60-69")</f>
        <v>107</v>
      </c>
      <c r="K1" s="3">
        <f>COUNTIF('[1]Cross Tabs'!M:M,"70-79")</f>
        <v>52</v>
      </c>
      <c r="L1" s="1">
        <f>COUNTIF('[1]Cross Tabs'!M:M,"80-89")</f>
        <v>6</v>
      </c>
      <c r="M1" s="3">
        <f>COUNTIF('[1]Cross Tabs'!M:M,"unknown")</f>
        <v>167</v>
      </c>
    </row>
    <row r="2" spans="1:13" ht="15.75" customHeight="1">
      <c r="A2" s="4" t="s">
        <v>1</v>
      </c>
      <c r="C2" s="5"/>
      <c r="E2" s="4"/>
      <c r="F2" s="6"/>
      <c r="G2" s="6"/>
      <c r="H2" s="6"/>
      <c r="I2" s="6"/>
      <c r="J2" s="6"/>
      <c r="K2" s="6"/>
      <c r="L2" s="6"/>
      <c r="M2" s="7"/>
    </row>
    <row r="3" spans="1:13" ht="15.75" customHeight="1">
      <c r="A3" s="8" t="s">
        <v>2</v>
      </c>
      <c r="B3">
        <f>COUNTIF('[1]Cross Tabs'!I2:I782,"aye")</f>
        <v>193</v>
      </c>
      <c r="C3" s="5">
        <f>B3/B1</f>
        <v>0.39793814432989688</v>
      </c>
      <c r="E3" s="4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</row>
    <row r="4" spans="1:13" ht="15.75" customHeight="1">
      <c r="A4" s="8" t="s">
        <v>12</v>
      </c>
      <c r="B4">
        <f>COUNTIF('[1]Cross Tabs'!I2:I782,"nay")</f>
        <v>292</v>
      </c>
      <c r="C4" s="5">
        <f>B4/B1</f>
        <v>0.60206185567010306</v>
      </c>
      <c r="E4" s="8" t="s">
        <v>13</v>
      </c>
      <c r="F4" s="5">
        <f>COUNTIF([1]Aye!M2:M207,"18-29")/F1</f>
        <v>0.5</v>
      </c>
      <c r="G4" s="5">
        <f>COUNTIF([1]Aye!M2:M607,"30-39")/G1</f>
        <v>0.47368421052631576</v>
      </c>
      <c r="H4" s="5">
        <f>COUNTIF([1]Aye!M2:M607,"40-49")/H1</f>
        <v>0.52083333333333337</v>
      </c>
      <c r="I4" s="5">
        <f>COUNTIF([1]Aye!M2:M607,"50-59")/I1</f>
        <v>0.40625</v>
      </c>
      <c r="J4" s="5">
        <f>COUNTIF([1]Aye!M2:M607,"60-69")/J1</f>
        <v>0.37383177570093457</v>
      </c>
      <c r="K4" s="5">
        <f>COUNTIF([1]Aye!M2:M607,"70-79")/K1</f>
        <v>0.34615384615384615</v>
      </c>
      <c r="L4" s="5">
        <f>COUNTIF([1]Aye!M2:M607,"80-89")/L1</f>
        <v>0.33333333333333331</v>
      </c>
      <c r="M4" s="5">
        <f>COUNTIF([1]Aye!M2:M607,"unknown")/M1</f>
        <v>0.3772455089820359</v>
      </c>
    </row>
    <row r="5" spans="1:13" ht="15.75" customHeight="1">
      <c r="A5" s="8"/>
      <c r="C5" s="5"/>
      <c r="E5" s="8" t="s">
        <v>14</v>
      </c>
      <c r="F5" s="5">
        <f>COUNTIF([1]Nay!M2:M182,"18-29")/F1</f>
        <v>0.5</v>
      </c>
      <c r="G5" s="5">
        <f>COUNTIF([1]Nay!M2:M682,"30-39")/G1</f>
        <v>0.52631578947368418</v>
      </c>
      <c r="H5" s="5">
        <f>COUNTIF([1]Nay!M2:M682,"40-49")/H1</f>
        <v>0.47916666666666669</v>
      </c>
      <c r="I5" s="5">
        <f>COUNTIF([1]Nay!M2:M682,"50-59")/I1</f>
        <v>0.59375</v>
      </c>
      <c r="J5" s="5">
        <f>COUNTIF([1]Nay!M2:M682,"60-69")/J1</f>
        <v>0.62616822429906538</v>
      </c>
      <c r="K5" s="5">
        <f>COUNTIF([1]Nay!M2:M682,"70-79")/K1</f>
        <v>0.65384615384615385</v>
      </c>
      <c r="L5" s="5">
        <f>COUNTIF([1]Nay!M2:M682,"80-89")/L1</f>
        <v>0.66666666666666663</v>
      </c>
      <c r="M5" s="5">
        <f>COUNTIF([1]Nay!M2:M682,"unknown")/M1</f>
        <v>0.6227544910179641</v>
      </c>
    </row>
    <row r="6" spans="1:13" ht="15.75" customHeight="1">
      <c r="E6" s="8"/>
      <c r="F6" s="5"/>
      <c r="G6" s="9"/>
      <c r="H6" s="5"/>
      <c r="I6" s="5"/>
      <c r="J6" s="5"/>
      <c r="K6" s="5"/>
      <c r="L6" s="5"/>
      <c r="M6" s="5"/>
    </row>
    <row r="7" spans="1:13" ht="15.75" customHeight="1">
      <c r="A7" s="4" t="s">
        <v>15</v>
      </c>
      <c r="E7" s="8"/>
      <c r="F7" s="5"/>
      <c r="G7" s="9"/>
      <c r="H7" s="5"/>
      <c r="I7" s="5"/>
      <c r="J7" s="5"/>
      <c r="K7" s="5"/>
      <c r="L7" s="5"/>
      <c r="M7" s="5"/>
    </row>
    <row r="8" spans="1:13" ht="15.75" customHeight="1">
      <c r="A8" s="6" t="s">
        <v>16</v>
      </c>
      <c r="B8" s="1">
        <f>B9+B10</f>
        <v>154</v>
      </c>
    </row>
    <row r="9" spans="1:13" ht="15.75" customHeight="1">
      <c r="A9" s="8" t="s">
        <v>2</v>
      </c>
      <c r="B9">
        <f>COUNTIF([1]Aye!K2:K207, "M")</f>
        <v>70</v>
      </c>
      <c r="C9" s="5">
        <f>B9/B8</f>
        <v>0.45454545454545453</v>
      </c>
    </row>
    <row r="10" spans="1:13" ht="15.75" customHeight="1">
      <c r="A10" s="8" t="s">
        <v>12</v>
      </c>
      <c r="B10">
        <f>COUNTIF([1]Nay!K2:K182, "M")</f>
        <v>84</v>
      </c>
      <c r="C10" s="5">
        <f>B10/B8</f>
        <v>0.54545454545454541</v>
      </c>
    </row>
    <row r="12" spans="1:13" ht="15.75" customHeight="1">
      <c r="A12" s="6" t="s">
        <v>17</v>
      </c>
      <c r="B12" s="1">
        <f>B13+B14</f>
        <v>140</v>
      </c>
    </row>
    <row r="13" spans="1:13" ht="15.75" customHeight="1">
      <c r="A13" s="8" t="s">
        <v>2</v>
      </c>
      <c r="B13">
        <f>COUNTIF([1]Aye!K2:K207, "F")</f>
        <v>81</v>
      </c>
      <c r="C13" s="5">
        <f>B13/B12</f>
        <v>0.57857142857142863</v>
      </c>
    </row>
    <row r="14" spans="1:13" ht="15.75" customHeight="1">
      <c r="A14" s="8" t="s">
        <v>12</v>
      </c>
      <c r="B14">
        <f>COUNTIF([1]Nay!K2:K182, "F")</f>
        <v>59</v>
      </c>
      <c r="C14" s="5">
        <f>B14/B12</f>
        <v>0.42142857142857143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2020-03-20T16:50:18Z</dcterms:created>
  <dcterms:modified xsi:type="dcterms:W3CDTF">2020-03-20T16:50:31Z</dcterms:modified>
</cp:coreProperties>
</file>