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23784B6A-2EF1-44E6-9484-A5137A06B545}" xr6:coauthVersionLast="45" xr6:coauthVersionMax="45" xr10:uidLastSave="{00000000-0000-0000-0000-000000000000}"/>
  <bookViews>
    <workbookView xWindow="29610" yWindow="-120" windowWidth="28110" windowHeight="16440" xr2:uid="{36F59080-CCB4-4C59-9328-75AC78C8BDA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C14" i="1" s="1"/>
  <c r="B13" i="1"/>
  <c r="C13" i="1" s="1"/>
  <c r="B10" i="1"/>
  <c r="C10" i="1" s="1"/>
  <c r="B9" i="1"/>
  <c r="C9" i="1" s="1"/>
  <c r="M5" i="1"/>
  <c r="L5" i="1"/>
  <c r="K5" i="1"/>
  <c r="J5" i="1"/>
  <c r="I5" i="1"/>
  <c r="H5" i="1"/>
  <c r="G5" i="1"/>
  <c r="F5" i="1"/>
  <c r="M4" i="1"/>
  <c r="L4" i="1"/>
  <c r="K4" i="1"/>
  <c r="J4" i="1"/>
  <c r="I4" i="1"/>
  <c r="H4" i="1"/>
  <c r="G4" i="1"/>
  <c r="F4" i="1"/>
  <c r="B4" i="1"/>
  <c r="C4" i="1" s="1"/>
  <c r="B3" i="1"/>
  <c r="C3" i="1" s="1"/>
</calcChain>
</file>

<file path=xl/sharedStrings.xml><?xml version="1.0" encoding="utf-8"?>
<sst xmlns="http://schemas.openxmlformats.org/spreadsheetml/2006/main" count="22" uniqueCount="16">
  <si>
    <t>OF:</t>
  </si>
  <si>
    <t>Overall</t>
  </si>
  <si>
    <t>Aye</t>
  </si>
  <si>
    <t>Age</t>
  </si>
  <si>
    <t>18-29</t>
  </si>
  <si>
    <t>30-39</t>
  </si>
  <si>
    <t>40-49</t>
  </si>
  <si>
    <t>50-59</t>
  </si>
  <si>
    <t>60-69</t>
  </si>
  <si>
    <t>70-79</t>
  </si>
  <si>
    <t>80-89</t>
  </si>
  <si>
    <t>unknown</t>
  </si>
  <si>
    <t>Nay</t>
  </si>
  <si>
    <t>Gender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</si>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</sst>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i/>
      <u/>
      <sz val="10"/>
      <name val="Arial"/>
    </font>
    <font>
      <b/>
      <u/>
      <sz val="10"/>
      <name val="Arial"/>
    </font>
    <font>
      <i/>
      <sz val="10"/>
      <name val="Arial"/>
    </font>
    <font>
      <b/>
      <sz val="1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0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0" fontId="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WNA%20TOTAL%20-%20Voter%20Reg%202020WNA%20-%20Cross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Aye"/>
      <sheetName val="Nay"/>
      <sheetName val="Cross Tabs"/>
    </sheetNames>
    <sheetDataSet>
      <sheetData sheetId="0"/>
      <sheetData sheetId="1">
        <row r="2">
          <cell r="K2" t="str">
            <v>M</v>
          </cell>
          <cell r="M2" t="str">
            <v>unknown</v>
          </cell>
        </row>
        <row r="3">
          <cell r="K3" t="str">
            <v>M</v>
          </cell>
          <cell r="M3" t="str">
            <v>unknown</v>
          </cell>
        </row>
        <row r="4">
          <cell r="K4" t="str">
            <v>M</v>
          </cell>
          <cell r="M4" t="str">
            <v>unknown</v>
          </cell>
        </row>
        <row r="5">
          <cell r="K5" t="str">
            <v>M</v>
          </cell>
          <cell r="M5" t="str">
            <v>unknown</v>
          </cell>
        </row>
        <row r="6">
          <cell r="M6" t="str">
            <v>unknown</v>
          </cell>
        </row>
        <row r="7">
          <cell r="M7" t="str">
            <v>unknown</v>
          </cell>
        </row>
        <row r="8">
          <cell r="K8" t="str">
            <v>M</v>
          </cell>
          <cell r="M8" t="str">
            <v>unknown</v>
          </cell>
        </row>
        <row r="9">
          <cell r="M9" t="str">
            <v>unknown</v>
          </cell>
        </row>
        <row r="10">
          <cell r="M10" t="str">
            <v>unknown</v>
          </cell>
        </row>
        <row r="11">
          <cell r="K11" t="str">
            <v>M</v>
          </cell>
          <cell r="M11" t="str">
            <v>unknown</v>
          </cell>
        </row>
        <row r="12">
          <cell r="M12" t="str">
            <v>unknown</v>
          </cell>
        </row>
        <row r="13">
          <cell r="K13" t="str">
            <v>M</v>
          </cell>
          <cell r="M13" t="str">
            <v>unknown</v>
          </cell>
        </row>
        <row r="14">
          <cell r="M14" t="str">
            <v>unknown</v>
          </cell>
        </row>
        <row r="15">
          <cell r="M15" t="str">
            <v>unknown</v>
          </cell>
        </row>
        <row r="16">
          <cell r="M16" t="str">
            <v>unknown</v>
          </cell>
        </row>
        <row r="17">
          <cell r="M17" t="str">
            <v>unknown</v>
          </cell>
        </row>
        <row r="18">
          <cell r="M18" t="str">
            <v>unknown</v>
          </cell>
        </row>
        <row r="19">
          <cell r="M19" t="str">
            <v>unknown</v>
          </cell>
        </row>
        <row r="20">
          <cell r="M20" t="str">
            <v>unknown</v>
          </cell>
        </row>
        <row r="21">
          <cell r="M21" t="str">
            <v>unknown</v>
          </cell>
        </row>
        <row r="22">
          <cell r="M22" t="str">
            <v>unknown</v>
          </cell>
        </row>
        <row r="23">
          <cell r="M23" t="str">
            <v>unknown</v>
          </cell>
        </row>
        <row r="24">
          <cell r="M24" t="str">
            <v>unknown</v>
          </cell>
        </row>
        <row r="25">
          <cell r="M25" t="str">
            <v>unknown</v>
          </cell>
        </row>
        <row r="26">
          <cell r="M26" t="str">
            <v>unknown</v>
          </cell>
        </row>
        <row r="27">
          <cell r="M27" t="str">
            <v>unknown</v>
          </cell>
        </row>
        <row r="28">
          <cell r="M28" t="str">
            <v>unknown</v>
          </cell>
        </row>
        <row r="29">
          <cell r="M29" t="str">
            <v>unknown</v>
          </cell>
        </row>
        <row r="30">
          <cell r="M30" t="str">
            <v>unknown</v>
          </cell>
        </row>
        <row r="31">
          <cell r="M31" t="str">
            <v>unknown</v>
          </cell>
        </row>
        <row r="32">
          <cell r="M32" t="str">
            <v>unknown</v>
          </cell>
        </row>
        <row r="33">
          <cell r="K33" t="str">
            <v>F</v>
          </cell>
          <cell r="M33" t="str">
            <v>80-89</v>
          </cell>
        </row>
        <row r="34">
          <cell r="K34" t="str">
            <v>F</v>
          </cell>
          <cell r="M34" t="str">
            <v>80-89</v>
          </cell>
        </row>
        <row r="35">
          <cell r="K35" t="str">
            <v>F</v>
          </cell>
          <cell r="M35" t="str">
            <v>70-79</v>
          </cell>
        </row>
        <row r="36">
          <cell r="K36" t="str">
            <v>M</v>
          </cell>
          <cell r="M36" t="str">
            <v>70-79</v>
          </cell>
        </row>
        <row r="37">
          <cell r="K37" t="str">
            <v>M</v>
          </cell>
          <cell r="M37" t="str">
            <v>70-79</v>
          </cell>
        </row>
        <row r="38">
          <cell r="K38" t="str">
            <v>F</v>
          </cell>
          <cell r="M38" t="str">
            <v>70-79</v>
          </cell>
        </row>
        <row r="39">
          <cell r="K39" t="str">
            <v>M</v>
          </cell>
          <cell r="M39" t="str">
            <v>70-79</v>
          </cell>
        </row>
        <row r="40">
          <cell r="K40" t="str">
            <v>F</v>
          </cell>
          <cell r="M40" t="str">
            <v>70-79</v>
          </cell>
        </row>
        <row r="41">
          <cell r="K41" t="str">
            <v>M</v>
          </cell>
          <cell r="M41" t="str">
            <v>60-69</v>
          </cell>
        </row>
        <row r="42">
          <cell r="K42" t="str">
            <v>F</v>
          </cell>
          <cell r="M42" t="str">
            <v>60-69</v>
          </cell>
        </row>
        <row r="43">
          <cell r="K43" t="str">
            <v>M</v>
          </cell>
          <cell r="M43" t="str">
            <v>60-69</v>
          </cell>
        </row>
        <row r="44">
          <cell r="K44" t="str">
            <v>M</v>
          </cell>
          <cell r="M44" t="str">
            <v>60-69</v>
          </cell>
        </row>
        <row r="45">
          <cell r="K45" t="str">
            <v>F</v>
          </cell>
          <cell r="M45" t="str">
            <v>60-69</v>
          </cell>
        </row>
        <row r="46">
          <cell r="K46" t="str">
            <v>F</v>
          </cell>
          <cell r="M46" t="str">
            <v>60-69</v>
          </cell>
        </row>
        <row r="47">
          <cell r="K47" t="str">
            <v>F</v>
          </cell>
          <cell r="M47" t="str">
            <v>60-69</v>
          </cell>
        </row>
        <row r="48">
          <cell r="K48" t="str">
            <v>F</v>
          </cell>
          <cell r="M48" t="str">
            <v>60-69</v>
          </cell>
        </row>
        <row r="49">
          <cell r="K49" t="str">
            <v>F</v>
          </cell>
          <cell r="M49" t="str">
            <v>60-69</v>
          </cell>
        </row>
        <row r="50">
          <cell r="K50" t="str">
            <v>F</v>
          </cell>
          <cell r="M50" t="str">
            <v>50-59</v>
          </cell>
        </row>
        <row r="51">
          <cell r="K51" t="str">
            <v>M</v>
          </cell>
          <cell r="M51" t="str">
            <v>50-59</v>
          </cell>
        </row>
        <row r="52">
          <cell r="K52" t="str">
            <v>F</v>
          </cell>
          <cell r="M52" t="str">
            <v>50-59</v>
          </cell>
        </row>
        <row r="53">
          <cell r="K53" t="str">
            <v>F</v>
          </cell>
          <cell r="M53" t="str">
            <v>30-39</v>
          </cell>
        </row>
      </sheetData>
      <sheetData sheetId="2">
        <row r="2">
          <cell r="K2" t="str">
            <v>F</v>
          </cell>
          <cell r="M2" t="str">
            <v>60-69</v>
          </cell>
        </row>
        <row r="3">
          <cell r="K3" t="str">
            <v>F</v>
          </cell>
          <cell r="M3" t="str">
            <v>60-69</v>
          </cell>
        </row>
        <row r="4">
          <cell r="K4" t="str">
            <v>F</v>
          </cell>
          <cell r="M4" t="str">
            <v>60-69</v>
          </cell>
        </row>
        <row r="5">
          <cell r="K5" t="str">
            <v>F</v>
          </cell>
          <cell r="M5" t="str">
            <v>60-69</v>
          </cell>
        </row>
        <row r="6">
          <cell r="K6" t="str">
            <v>M</v>
          </cell>
          <cell r="M6" t="str">
            <v>60-69</v>
          </cell>
        </row>
        <row r="7">
          <cell r="K7" t="str">
            <v>M</v>
          </cell>
          <cell r="M7" t="str">
            <v>60-69</v>
          </cell>
        </row>
        <row r="8">
          <cell r="M8" t="str">
            <v>unknown</v>
          </cell>
        </row>
        <row r="9">
          <cell r="M9" t="str">
            <v>unknown</v>
          </cell>
        </row>
        <row r="10">
          <cell r="M10" t="str">
            <v>unknown</v>
          </cell>
        </row>
        <row r="11">
          <cell r="M11" t="str">
            <v>unknown</v>
          </cell>
        </row>
      </sheetData>
      <sheetData sheetId="3">
        <row r="2">
          <cell r="I2" t="str">
            <v>aye</v>
          </cell>
        </row>
        <row r="3">
          <cell r="I3" t="str">
            <v>aye</v>
          </cell>
        </row>
        <row r="4">
          <cell r="I4" t="str">
            <v>aye</v>
          </cell>
        </row>
        <row r="5">
          <cell r="I5" t="str">
            <v>aye</v>
          </cell>
        </row>
        <row r="6">
          <cell r="I6" t="str">
            <v>aye</v>
          </cell>
        </row>
        <row r="7">
          <cell r="I7" t="str">
            <v>aye</v>
          </cell>
        </row>
        <row r="8">
          <cell r="I8" t="str">
            <v>aye</v>
          </cell>
        </row>
        <row r="9">
          <cell r="I9" t="str">
            <v>aye</v>
          </cell>
        </row>
        <row r="10">
          <cell r="I10" t="str">
            <v>aye</v>
          </cell>
        </row>
        <row r="11">
          <cell r="I11" t="str">
            <v>aye</v>
          </cell>
        </row>
        <row r="12">
          <cell r="I12" t="str">
            <v>aye</v>
          </cell>
        </row>
        <row r="13">
          <cell r="I13" t="str">
            <v>aye</v>
          </cell>
        </row>
        <row r="14">
          <cell r="I14" t="str">
            <v>aye</v>
          </cell>
        </row>
        <row r="15">
          <cell r="I15" t="str">
            <v>aye</v>
          </cell>
        </row>
        <row r="16">
          <cell r="I16" t="str">
            <v>aye</v>
          </cell>
        </row>
        <row r="17">
          <cell r="I17" t="str">
            <v>aye</v>
          </cell>
        </row>
        <row r="18">
          <cell r="I18" t="str">
            <v>aye</v>
          </cell>
        </row>
        <row r="19">
          <cell r="I19" t="str">
            <v>aye</v>
          </cell>
        </row>
        <row r="20">
          <cell r="I20" t="str">
            <v>aye</v>
          </cell>
        </row>
        <row r="21">
          <cell r="I21" t="str">
            <v>aye</v>
          </cell>
        </row>
        <row r="22">
          <cell r="I22" t="str">
            <v>aye</v>
          </cell>
        </row>
        <row r="23">
          <cell r="I23" t="str">
            <v>aye</v>
          </cell>
        </row>
        <row r="24">
          <cell r="I24" t="str">
            <v>aye</v>
          </cell>
        </row>
        <row r="25">
          <cell r="I25" t="str">
            <v>aye</v>
          </cell>
        </row>
        <row r="26">
          <cell r="I26" t="str">
            <v>aye</v>
          </cell>
        </row>
        <row r="27">
          <cell r="I27" t="str">
            <v>aye</v>
          </cell>
        </row>
        <row r="28">
          <cell r="I28" t="str">
            <v>aye</v>
          </cell>
        </row>
        <row r="29">
          <cell r="I29" t="str">
            <v>aye</v>
          </cell>
        </row>
        <row r="30">
          <cell r="I30" t="str">
            <v>aye</v>
          </cell>
        </row>
        <row r="31">
          <cell r="I31" t="str">
            <v>aye</v>
          </cell>
        </row>
        <row r="32">
          <cell r="I32" t="str">
            <v>aye</v>
          </cell>
        </row>
        <row r="33">
          <cell r="I33" t="str">
            <v>nay</v>
          </cell>
        </row>
        <row r="34">
          <cell r="I34" t="str">
            <v>nay</v>
          </cell>
        </row>
        <row r="35">
          <cell r="I35" t="str">
            <v>nay</v>
          </cell>
        </row>
        <row r="36">
          <cell r="I36" t="str">
            <v>nay</v>
          </cell>
        </row>
        <row r="37">
          <cell r="I37" t="str">
            <v>aye</v>
          </cell>
        </row>
        <row r="38">
          <cell r="I38" t="str">
            <v>aye</v>
          </cell>
        </row>
        <row r="39">
          <cell r="I39" t="str">
            <v>aye</v>
          </cell>
        </row>
        <row r="40">
          <cell r="I40" t="str">
            <v>aye</v>
          </cell>
        </row>
        <row r="41">
          <cell r="I41" t="str">
            <v>aye</v>
          </cell>
        </row>
        <row r="42">
          <cell r="I42" t="str">
            <v>aye</v>
          </cell>
        </row>
        <row r="43">
          <cell r="I43" t="str">
            <v>aye</v>
          </cell>
        </row>
        <row r="44">
          <cell r="I44" t="str">
            <v>aye</v>
          </cell>
        </row>
        <row r="45">
          <cell r="I45" t="str">
            <v>aye</v>
          </cell>
        </row>
        <row r="46">
          <cell r="I46" t="str">
            <v>aye</v>
          </cell>
        </row>
        <row r="47">
          <cell r="I47" t="str">
            <v>aye</v>
          </cell>
        </row>
        <row r="48">
          <cell r="I48" t="str">
            <v>nay</v>
          </cell>
        </row>
        <row r="49">
          <cell r="I49" t="str">
            <v>nay</v>
          </cell>
        </row>
        <row r="50">
          <cell r="I50" t="str">
            <v>aye</v>
          </cell>
        </row>
        <row r="51">
          <cell r="I51" t="str">
            <v>aye</v>
          </cell>
        </row>
        <row r="52">
          <cell r="I52" t="str">
            <v>aye</v>
          </cell>
        </row>
        <row r="53">
          <cell r="I53" t="str">
            <v>aye</v>
          </cell>
        </row>
        <row r="54">
          <cell r="I54" t="str">
            <v>aye</v>
          </cell>
        </row>
        <row r="55">
          <cell r="I55" t="str">
            <v>aye</v>
          </cell>
        </row>
        <row r="56">
          <cell r="I56" t="str">
            <v>nay</v>
          </cell>
        </row>
        <row r="57">
          <cell r="I57" t="str">
            <v>nay</v>
          </cell>
        </row>
        <row r="58">
          <cell r="I58" t="str">
            <v>nay</v>
          </cell>
        </row>
        <row r="59">
          <cell r="I59" t="str">
            <v>nay</v>
          </cell>
        </row>
        <row r="60">
          <cell r="I60" t="str">
            <v>aye</v>
          </cell>
        </row>
        <row r="61">
          <cell r="I61" t="str">
            <v>aye</v>
          </cell>
        </row>
        <row r="62">
          <cell r="I62" t="str">
            <v>aye</v>
          </cell>
        </row>
        <row r="63">
          <cell r="I63" t="str">
            <v>aye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A096-777E-443B-8448-20EA137A73A5}">
  <dimension ref="A1:M14"/>
  <sheetViews>
    <sheetView tabSelected="1" workbookViewId="0">
      <selection activeCell="R9" sqref="R9"/>
    </sheetView>
  </sheetViews>
  <sheetFormatPr defaultRowHeight="15" x14ac:dyDescent="0.25"/>
  <sheetData>
    <row r="1" spans="1:13" x14ac:dyDescent="0.25">
      <c r="B1" s="1">
        <v>62</v>
      </c>
      <c r="E1" s="2" t="s">
        <v>0</v>
      </c>
      <c r="F1" s="1">
        <v>0</v>
      </c>
      <c r="G1" s="1">
        <v>1</v>
      </c>
      <c r="H1" s="1">
        <v>0</v>
      </c>
      <c r="I1" s="1">
        <v>3</v>
      </c>
      <c r="J1" s="1">
        <v>15</v>
      </c>
      <c r="K1" s="1">
        <v>6</v>
      </c>
      <c r="L1" s="1">
        <v>2</v>
      </c>
      <c r="M1" s="1">
        <v>35</v>
      </c>
    </row>
    <row r="2" spans="1:13" x14ac:dyDescent="0.25">
      <c r="A2" s="3" t="s">
        <v>1</v>
      </c>
      <c r="C2" s="4"/>
      <c r="E2" s="3"/>
      <c r="F2" s="5"/>
      <c r="G2" s="5"/>
      <c r="H2" s="5"/>
      <c r="I2" s="5"/>
      <c r="J2" s="5"/>
      <c r="K2" s="5"/>
      <c r="L2" s="5"/>
      <c r="M2" s="6"/>
    </row>
    <row r="3" spans="1:13" x14ac:dyDescent="0.25">
      <c r="A3" s="7" t="s">
        <v>2</v>
      </c>
      <c r="B3">
        <f>COUNTIF('[1]Cross Tabs'!I2:I782,"aye")</f>
        <v>52</v>
      </c>
      <c r="C3" s="4">
        <f>B3/B1</f>
        <v>0.83870967741935487</v>
      </c>
      <c r="E3" s="3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6" t="s">
        <v>11</v>
      </c>
    </row>
    <row r="4" spans="1:13" x14ac:dyDescent="0.25">
      <c r="A4" s="7" t="s">
        <v>12</v>
      </c>
      <c r="B4">
        <f>COUNTIF('[1]Cross Tabs'!I2:I782,"nay")</f>
        <v>10</v>
      </c>
      <c r="C4" s="4">
        <f>B4/B1</f>
        <v>0.16129032258064516</v>
      </c>
      <c r="E4" s="7" t="s">
        <v>2</v>
      </c>
      <c r="F4" s="4" t="e">
        <f>COUNTIF([1]Aye!M2:M207,"18-29")/F1</f>
        <v>#DIV/0!</v>
      </c>
      <c r="G4" s="4">
        <f>COUNTIF([1]Aye!M2:M207,"30-39")/G1</f>
        <v>1</v>
      </c>
      <c r="H4" s="4" t="e">
        <f>COUNTIF([1]Aye!M2:M207,"40-49")/H1</f>
        <v>#DIV/0!</v>
      </c>
      <c r="I4" s="4">
        <f>COUNTIF([1]Aye!M2:M207,"50-59")/I1</f>
        <v>1</v>
      </c>
      <c r="J4" s="4">
        <f>COUNTIF([1]Aye!M2:M207,"60-69")/J1</f>
        <v>0.6</v>
      </c>
      <c r="K4" s="4">
        <f>COUNTIF([1]Aye!M2:M207,"70-79")/K1</f>
        <v>1</v>
      </c>
      <c r="L4" s="4">
        <f>COUNTIF([1]Aye!M2:M207,"80-89")/L1</f>
        <v>1</v>
      </c>
      <c r="M4" s="4">
        <f>COUNTIF([1]Aye!M2:M207,"unknown")/M1</f>
        <v>0.88571428571428568</v>
      </c>
    </row>
    <row r="5" spans="1:13" x14ac:dyDescent="0.25">
      <c r="A5" s="7"/>
      <c r="C5" s="4"/>
      <c r="E5" s="7" t="s">
        <v>12</v>
      </c>
      <c r="F5" s="4" t="e">
        <f>COUNTIF([1]Nay!M2:M182,"18-29")/F1</f>
        <v>#DIV/0!</v>
      </c>
      <c r="G5" s="4">
        <f>COUNTIF([1]Nay!M2:M182,"30-39")/G1</f>
        <v>0</v>
      </c>
      <c r="H5" s="4" t="e">
        <f>COUNTIF([1]Nay!M2:M182,"40-49")/H1</f>
        <v>#DIV/0!</v>
      </c>
      <c r="I5" s="4">
        <f>COUNTIF([1]Nay!M2:M182,"50-59")/I1</f>
        <v>0</v>
      </c>
      <c r="J5" s="4">
        <f>COUNTIF([1]Nay!M2:M182,"60-69")/J1</f>
        <v>0.4</v>
      </c>
      <c r="K5" s="4">
        <f>COUNTIF([1]Nay!M2:M182,"70-79")/K1</f>
        <v>0</v>
      </c>
      <c r="L5" s="4">
        <f>COUNTIF([1]Nay!M2:M182,"80-89")/L1</f>
        <v>0</v>
      </c>
      <c r="M5" s="4">
        <f>COUNTIF([1]Nay!M2:M182,"unknown")/M1</f>
        <v>0.11428571428571428</v>
      </c>
    </row>
    <row r="6" spans="1:13" x14ac:dyDescent="0.25">
      <c r="E6" s="7"/>
      <c r="F6" s="4"/>
      <c r="G6" s="8"/>
      <c r="H6" s="4"/>
      <c r="I6" s="4"/>
      <c r="J6" s="4"/>
      <c r="K6" s="4"/>
      <c r="L6" s="4"/>
      <c r="M6" s="4"/>
    </row>
    <row r="7" spans="1:13" x14ac:dyDescent="0.25">
      <c r="A7" s="3" t="s">
        <v>13</v>
      </c>
      <c r="E7" s="7"/>
      <c r="F7" s="4"/>
      <c r="G7" s="8"/>
      <c r="H7" s="4"/>
      <c r="I7" s="4"/>
      <c r="J7" s="4"/>
      <c r="K7" s="4"/>
      <c r="L7" s="4"/>
      <c r="M7" s="4"/>
    </row>
    <row r="8" spans="1:13" x14ac:dyDescent="0.25">
      <c r="A8" s="5" t="s">
        <v>14</v>
      </c>
      <c r="B8" s="1">
        <v>16</v>
      </c>
    </row>
    <row r="9" spans="1:13" x14ac:dyDescent="0.25">
      <c r="A9" s="7" t="s">
        <v>2</v>
      </c>
      <c r="B9">
        <f>COUNTIF([1]Aye!K2:K207, "M")</f>
        <v>14</v>
      </c>
      <c r="C9" s="4">
        <f>B9/B8</f>
        <v>0.875</v>
      </c>
    </row>
    <row r="10" spans="1:13" x14ac:dyDescent="0.25">
      <c r="A10" s="7" t="s">
        <v>12</v>
      </c>
      <c r="B10">
        <f>COUNTIF([1]Nay!K2:K182, "M")</f>
        <v>2</v>
      </c>
      <c r="C10" s="4">
        <f>B10/B8</f>
        <v>0.125</v>
      </c>
    </row>
    <row r="12" spans="1:13" x14ac:dyDescent="0.25">
      <c r="A12" s="5" t="s">
        <v>15</v>
      </c>
      <c r="B12" s="1">
        <v>18</v>
      </c>
    </row>
    <row r="13" spans="1:13" x14ac:dyDescent="0.25">
      <c r="A13" s="7" t="s">
        <v>2</v>
      </c>
      <c r="B13">
        <f>COUNTIF([1]Aye!K2:K207, "F")</f>
        <v>14</v>
      </c>
      <c r="C13" s="4">
        <f>B13/B12</f>
        <v>0.77777777777777779</v>
      </c>
    </row>
    <row r="14" spans="1:13" x14ac:dyDescent="0.25">
      <c r="A14" s="7" t="s">
        <v>12</v>
      </c>
      <c r="B14">
        <f>COUNTIF([1]Nay!K2:K182, "F")</f>
        <v>4</v>
      </c>
      <c r="C14" s="4">
        <f>B14/B12</f>
        <v>0.22222222222222221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Schelling</dc:creator>
  <cp:lastModifiedBy>Jordan Schelling</cp:lastModifiedBy>
  <dcterms:created xsi:type="dcterms:W3CDTF">2020-03-06T21:27:20Z</dcterms:created>
  <dcterms:modified xsi:type="dcterms:W3CDTF">2020-03-06T21:27:34Z</dcterms:modified>
</cp:coreProperties>
</file>